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88" windowWidth="11100" windowHeight="6600" tabRatio="478" activeTab="1"/>
  </bookViews>
  <sheets>
    <sheet name="SPSS_OUTPUT" sheetId="10" r:id="rId1"/>
    <sheet name="7.3.2." sheetId="9" r:id="rId2"/>
  </sheets>
  <calcPr calcId="145621"/>
</workbook>
</file>

<file path=xl/calcChain.xml><?xml version="1.0" encoding="utf-8"?>
<calcChain xmlns="http://schemas.openxmlformats.org/spreadsheetml/2006/main">
  <c r="E304" i="10" l="1"/>
  <c r="E305" i="10" s="1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65" i="10"/>
  <c r="O65" i="10" s="1"/>
  <c r="N64" i="10"/>
  <c r="O64" i="10" s="1"/>
  <c r="N63" i="10"/>
  <c r="O63" i="10" s="1"/>
  <c r="N62" i="10"/>
  <c r="O62" i="10" s="1"/>
  <c r="N61" i="10"/>
  <c r="O61" i="10" s="1"/>
  <c r="N60" i="10"/>
  <c r="O60" i="10" s="1"/>
  <c r="N59" i="10"/>
  <c r="O59" i="10" s="1"/>
  <c r="N58" i="10"/>
  <c r="O58" i="10" s="1"/>
  <c r="N57" i="10"/>
  <c r="O57" i="10" s="1"/>
  <c r="O56" i="10"/>
  <c r="N56" i="10"/>
  <c r="N55" i="10"/>
  <c r="O55" i="10" s="1"/>
  <c r="N54" i="10"/>
  <c r="O54" i="10" s="1"/>
  <c r="N53" i="10"/>
  <c r="O53" i="10" s="1"/>
  <c r="N52" i="10"/>
  <c r="O52" i="10" s="1"/>
  <c r="N51" i="10"/>
  <c r="O51" i="10" s="1"/>
  <c r="N50" i="10"/>
  <c r="O50" i="10" s="1"/>
  <c r="N49" i="10"/>
  <c r="O49" i="10" s="1"/>
  <c r="O48" i="10"/>
  <c r="N48" i="10"/>
  <c r="N47" i="10"/>
  <c r="O47" i="10" s="1"/>
  <c r="N46" i="10"/>
  <c r="O46" i="10" s="1"/>
  <c r="N45" i="10"/>
  <c r="O45" i="10" s="1"/>
  <c r="N44" i="10"/>
  <c r="O44" i="10" s="1"/>
  <c r="N43" i="10"/>
  <c r="O43" i="10" s="1"/>
  <c r="N42" i="10"/>
  <c r="O42" i="10" s="1"/>
  <c r="N41" i="10"/>
  <c r="O41" i="10" s="1"/>
  <c r="N40" i="10"/>
  <c r="O40" i="10" s="1"/>
  <c r="N39" i="10"/>
  <c r="O39" i="10" s="1"/>
  <c r="N38" i="10"/>
  <c r="O38" i="10" s="1"/>
</calcChain>
</file>

<file path=xl/sharedStrings.xml><?xml version="1.0" encoding="utf-8"?>
<sst xmlns="http://schemas.openxmlformats.org/spreadsheetml/2006/main" count="780" uniqueCount="129">
  <si>
    <t>Budapest</t>
  </si>
  <si>
    <t xml:space="preserve">Pest </t>
  </si>
  <si>
    <t>Közép-Magyarország</t>
  </si>
  <si>
    <t xml:space="preserve">Fejér </t>
  </si>
  <si>
    <t xml:space="preserve">Komárom-Esztergom </t>
  </si>
  <si>
    <t xml:space="preserve">Veszprém </t>
  </si>
  <si>
    <t>Közép-Dunántúl</t>
  </si>
  <si>
    <t>Győr-Moson-Sopron</t>
  </si>
  <si>
    <t xml:space="preserve">Vas </t>
  </si>
  <si>
    <t>Zala</t>
  </si>
  <si>
    <t>Nyugat-Dunántúl</t>
  </si>
  <si>
    <t xml:space="preserve">Baranya </t>
  </si>
  <si>
    <t xml:space="preserve">Somogy </t>
  </si>
  <si>
    <t xml:space="preserve">Tolna </t>
  </si>
  <si>
    <t>Dél-Dunántúl</t>
  </si>
  <si>
    <t xml:space="preserve">Borsod-Abaúj-Zemplén </t>
  </si>
  <si>
    <t xml:space="preserve">Heves </t>
  </si>
  <si>
    <t xml:space="preserve">Nógrád </t>
  </si>
  <si>
    <t>Észak-Magyarország</t>
  </si>
  <si>
    <t xml:space="preserve">Hajdú-Bihar </t>
  </si>
  <si>
    <t xml:space="preserve">Jász-Nagykun-Szolnok </t>
  </si>
  <si>
    <t xml:space="preserve">Szabolcs-Szatmár-Bereg </t>
  </si>
  <si>
    <t>Észak-Alföld</t>
  </si>
  <si>
    <t xml:space="preserve">Bács-Kiskun </t>
  </si>
  <si>
    <t xml:space="preserve">Békés </t>
  </si>
  <si>
    <t xml:space="preserve">Csongrád </t>
  </si>
  <si>
    <t>Dél-Alföld</t>
  </si>
  <si>
    <t>%</t>
  </si>
  <si>
    <t>Budapest (Közép-Magyarország)</t>
  </si>
  <si>
    <t>Baranya (Dél-Dunántúl)</t>
  </si>
  <si>
    <t xml:space="preserve">Hajdú-Bihar (Észak-Alföld) </t>
  </si>
  <si>
    <t>Csongrád (Dél-Alföld)</t>
  </si>
  <si>
    <t>Fogászati alapellátás</t>
  </si>
  <si>
    <t>Esetek</t>
  </si>
  <si>
    <t xml:space="preserve">Beavatkozások        </t>
  </si>
  <si>
    <t>Pontok</t>
  </si>
  <si>
    <t xml:space="preserve">száma, 
ezer   </t>
  </si>
  <si>
    <t xml:space="preserve">száma, 
millió   </t>
  </si>
  <si>
    <t>Fogászati szakellátás</t>
  </si>
  <si>
    <t xml:space="preserve">Egyetemi fogászati ellátás </t>
  </si>
  <si>
    <t>Országos</t>
  </si>
  <si>
    <t xml:space="preserve"> Finanszírozott
szolgálatok
havi átlagos
száma </t>
  </si>
  <si>
    <t>eset</t>
  </si>
  <si>
    <t>beav</t>
  </si>
  <si>
    <t>elszpont</t>
  </si>
  <si>
    <t>Sum</t>
  </si>
  <si>
    <t>regio</t>
  </si>
  <si>
    <t>regio_me</t>
  </si>
  <si>
    <t>Pest</t>
  </si>
  <si>
    <t>Fejér</t>
  </si>
  <si>
    <t>Total</t>
  </si>
  <si>
    <t>Komárom-Esztergom</t>
  </si>
  <si>
    <t>Veszprém</t>
  </si>
  <si>
    <t>Vas</t>
  </si>
  <si>
    <t>Baranya</t>
  </si>
  <si>
    <t>Somogy</t>
  </si>
  <si>
    <t>Tolna</t>
  </si>
  <si>
    <t>Borsod-Abaúj-Zemplén</t>
  </si>
  <si>
    <t>Heves</t>
  </si>
  <si>
    <t>Nógrád</t>
  </si>
  <si>
    <t>Hajdú-Bihar</t>
  </si>
  <si>
    <t>Jász-Nagykun-Szolnok</t>
  </si>
  <si>
    <t>Szabolcs-Szatmár-Bereg</t>
  </si>
  <si>
    <t>Békés</t>
  </si>
  <si>
    <t>Bács-Kiskun</t>
  </si>
  <si>
    <t>Csongrád</t>
  </si>
  <si>
    <t>Ország összesen</t>
  </si>
  <si>
    <t>fix</t>
  </si>
  <si>
    <t>ft</t>
  </si>
  <si>
    <t>kieg</t>
  </si>
  <si>
    <t>potlek</t>
  </si>
  <si>
    <t>kamat</t>
  </si>
  <si>
    <t>rtdij</t>
  </si>
  <si>
    <t>nyil_ft</t>
  </si>
  <si>
    <t>ojot_ft</t>
  </si>
  <si>
    <t>ojote_ft</t>
  </si>
  <si>
    <t>Alapellátás</t>
  </si>
  <si>
    <t>tipus</t>
  </si>
  <si>
    <t>Felnött</t>
  </si>
  <si>
    <t>Iskolai,ifjúsági</t>
  </si>
  <si>
    <t>Gyermek</t>
  </si>
  <si>
    <t>Ügyelet</t>
  </si>
  <si>
    <t>Vegyes</t>
  </si>
  <si>
    <t>Szakellátás</t>
  </si>
  <si>
    <t>Fogyatékos felnőtt</t>
  </si>
  <si>
    <t>Fogszabályozás</t>
  </si>
  <si>
    <t>Fogyatékos gyell</t>
  </si>
  <si>
    <t>Gyermek szakell</t>
  </si>
  <si>
    <t>Parodontológia</t>
  </si>
  <si>
    <t>Röntgen</t>
  </si>
  <si>
    <t>Szájsebészet</t>
  </si>
  <si>
    <t>Egyetemi ellátás</t>
  </si>
  <si>
    <t>Egyetemi alapell</t>
  </si>
  <si>
    <t>Egyetemi szakell</t>
  </si>
  <si>
    <t>Case Summaries</t>
  </si>
  <si>
    <t xml:space="preserve">N </t>
  </si>
  <si>
    <t>gyfkod</t>
  </si>
  <si>
    <t>idoszak</t>
  </si>
  <si>
    <t>intkod</t>
  </si>
  <si>
    <t>Descriptive Statistics</t>
  </si>
  <si>
    <t>N</t>
  </si>
  <si>
    <t>Minimum</t>
  </si>
  <si>
    <t>Maximum</t>
  </si>
  <si>
    <t>Mean</t>
  </si>
  <si>
    <t>Std. Deviation</t>
  </si>
  <si>
    <t>eszk_a</t>
  </si>
  <si>
    <t>eszk_k</t>
  </si>
  <si>
    <t>eszk_h</t>
  </si>
  <si>
    <t>ing_a</t>
  </si>
  <si>
    <t>ing_k</t>
  </si>
  <si>
    <t>ing_h</t>
  </si>
  <si>
    <t>eszk_t</t>
  </si>
  <si>
    <t>Valid N (listwise)</t>
  </si>
  <si>
    <t>Dunántúl</t>
  </si>
  <si>
    <t>Alföld és Észak</t>
  </si>
  <si>
    <t>.</t>
  </si>
  <si>
    <t>Fogászati ellátás, 2019</t>
  </si>
  <si>
    <t>2019. évk</t>
  </si>
  <si>
    <t>Tábla Totál</t>
  </si>
  <si>
    <t>Fogászati ellátás finanszirozási összeg, 2019</t>
  </si>
  <si>
    <t>Fogászati ellátás szintenként, 2019</t>
  </si>
  <si>
    <t>Ellátás szintje</t>
  </si>
  <si>
    <t>Fogászati ellátás finanszirozási összeg szintenként, 2019</t>
  </si>
  <si>
    <t>Fogászati ellátás szintenként és területileg, 2019</t>
  </si>
  <si>
    <t>7.3.2. Esetek, beavatkozások, pontok száma és megoszlása a szolgálat típusa szerint, 2019</t>
  </si>
  <si>
    <t>Területi egység</t>
  </si>
  <si>
    <t xml:space="preserve">Ellátás szintje:   Alapellátás </t>
  </si>
  <si>
    <t xml:space="preserve">Ellátás szintje:   Szakellátás </t>
  </si>
  <si>
    <t xml:space="preserve">Ellátás szintje:   Egyetemi ellátás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</si>
</sst>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&quot;     &quot;"/>
    <numFmt numFmtId="166" formatCode="_-* #,##0.0\ _F_t_-;\-* #,##0.0\ _F_t_-;_-* &quot;-&quot;??\ _F_t_-;_-@_-"/>
    <numFmt numFmtId="167" formatCode="#,##0.0&quot;      &quot;"/>
  </numFmts>
  <fonts count="12">
    <font>
      <sz val="10"/>
      <name val="H-Times New Roman"/>
      <charset val="238"/>
    </font>
    <font>
      <sz val="10"/>
      <name val="H-Times New Roman"/>
      <charset val="238"/>
    </font>
    <font>
      <sz val="10"/>
      <name val="Arial CE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rgb="FF0061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1" fillId="2" borderId="0" applyNumberFormat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166" fontId="9" fillId="0" borderId="0" xfId="1" applyNumberFormat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5" fontId="9" fillId="0" borderId="3" xfId="1" applyNumberFormat="1" applyFont="1" applyBorder="1" applyAlignment="1">
      <alignment horizontal="right" vertical="center"/>
    </xf>
    <xf numFmtId="166" fontId="9" fillId="0" borderId="3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4" fontId="9" fillId="0" borderId="3" xfId="1" applyNumberFormat="1" applyFont="1" applyFill="1" applyBorder="1" applyAlignment="1">
      <alignment horizontal="right" vertical="center"/>
    </xf>
    <xf numFmtId="166" fontId="9" fillId="0" borderId="3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left" vertical="center" indent="1"/>
    </xf>
    <xf numFmtId="167" fontId="9" fillId="0" borderId="3" xfId="1" applyNumberFormat="1" applyFont="1" applyFill="1" applyBorder="1" applyAlignment="1">
      <alignment horizontal="right" vertical="center"/>
    </xf>
    <xf numFmtId="0" fontId="11" fillId="2" borderId="0" xfId="3"/>
    <xf numFmtId="0" fontId="9" fillId="0" borderId="0" xfId="0" applyFont="1" applyFill="1" applyBorder="1" applyAlignment="1">
      <alignment horizontal="left" vertical="center" indent="2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4">
    <cellStyle name="Ezres" xfId="1" builtinId="3"/>
    <cellStyle name="Jó" xfId="3" builtinId="26"/>
    <cellStyle name="Normál" xfId="0" builtinId="0"/>
    <cellStyle name="Normál_2000uEVK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6"/>
  <sheetViews>
    <sheetView topLeftCell="A298" workbookViewId="0">
      <selection activeCell="I321" sqref="I321"/>
    </sheetView>
  </sheetViews>
  <sheetFormatPr defaultRowHeight="13.2"/>
  <cols>
    <col min="4" max="4" width="22.109375" bestFit="1" customWidth="1"/>
    <col min="7" max="7" width="11" bestFit="1" customWidth="1"/>
    <col min="13" max="13" width="22.109375" bestFit="1" customWidth="1"/>
    <col min="14" max="14" width="12" bestFit="1" customWidth="1"/>
    <col min="16" max="16" width="11" bestFit="1" customWidth="1"/>
  </cols>
  <sheetData>
    <row r="1" spans="1:19" ht="14.4">
      <c r="A1" t="s">
        <v>116</v>
      </c>
      <c r="M1" s="33"/>
      <c r="N1" s="33" t="s">
        <v>117</v>
      </c>
      <c r="S1" t="s">
        <v>117</v>
      </c>
    </row>
    <row r="2" spans="1:19" ht="14.4">
      <c r="E2" t="s">
        <v>42</v>
      </c>
      <c r="F2" t="s">
        <v>43</v>
      </c>
      <c r="G2" t="s">
        <v>44</v>
      </c>
      <c r="M2" s="33" t="s">
        <v>0</v>
      </c>
      <c r="N2" s="33">
        <v>1751251</v>
      </c>
      <c r="R2" t="s">
        <v>0</v>
      </c>
      <c r="S2">
        <v>1751251</v>
      </c>
    </row>
    <row r="3" spans="1:19" ht="14.4">
      <c r="E3" t="s">
        <v>45</v>
      </c>
      <c r="F3" t="s">
        <v>45</v>
      </c>
      <c r="G3" t="s">
        <v>45</v>
      </c>
      <c r="M3" s="33" t="s">
        <v>1</v>
      </c>
      <c r="N3" s="33">
        <v>1287988</v>
      </c>
      <c r="R3" t="s">
        <v>1</v>
      </c>
      <c r="S3">
        <v>1287988</v>
      </c>
    </row>
    <row r="4" spans="1:19" ht="14.4">
      <c r="A4" t="s">
        <v>46</v>
      </c>
      <c r="B4" t="s">
        <v>2</v>
      </c>
      <c r="C4" t="s">
        <v>47</v>
      </c>
      <c r="D4" t="s">
        <v>0</v>
      </c>
      <c r="E4">
        <v>1374601</v>
      </c>
      <c r="F4">
        <v>4452355</v>
      </c>
      <c r="G4">
        <v>1590368357</v>
      </c>
      <c r="M4" s="33" t="s">
        <v>2</v>
      </c>
      <c r="N4" s="33">
        <v>3039239</v>
      </c>
      <c r="R4" t="s">
        <v>2</v>
      </c>
      <c r="S4">
        <v>3039239</v>
      </c>
    </row>
    <row r="5" spans="1:19" ht="14.4">
      <c r="D5" t="s">
        <v>48</v>
      </c>
      <c r="E5">
        <v>715482</v>
      </c>
      <c r="F5">
        <v>2131108</v>
      </c>
      <c r="G5">
        <v>876628122</v>
      </c>
      <c r="M5" s="33" t="s">
        <v>49</v>
      </c>
      <c r="N5" s="33">
        <v>418157.5</v>
      </c>
      <c r="R5" t="s">
        <v>49</v>
      </c>
      <c r="S5">
        <v>418157.5</v>
      </c>
    </row>
    <row r="6" spans="1:19" ht="14.4">
      <c r="D6" t="s">
        <v>50</v>
      </c>
      <c r="E6">
        <v>2090083</v>
      </c>
      <c r="F6">
        <v>6583463</v>
      </c>
      <c r="G6">
        <v>2466996479</v>
      </c>
      <c r="M6" s="33" t="s">
        <v>51</v>
      </c>
      <c r="N6" s="33">
        <v>300101</v>
      </c>
      <c r="R6" t="s">
        <v>51</v>
      </c>
      <c r="S6">
        <v>300101</v>
      </c>
    </row>
    <row r="7" spans="1:19" ht="14.4">
      <c r="B7" t="s">
        <v>6</v>
      </c>
      <c r="C7" t="s">
        <v>47</v>
      </c>
      <c r="D7" t="s">
        <v>49</v>
      </c>
      <c r="E7">
        <v>264262</v>
      </c>
      <c r="F7">
        <v>787088</v>
      </c>
      <c r="G7">
        <v>275586948</v>
      </c>
      <c r="M7" s="33" t="s">
        <v>52</v>
      </c>
      <c r="N7" s="33">
        <v>341237</v>
      </c>
      <c r="R7" t="s">
        <v>52</v>
      </c>
      <c r="S7">
        <v>341237</v>
      </c>
    </row>
    <row r="8" spans="1:19" ht="14.4">
      <c r="D8" t="s">
        <v>51</v>
      </c>
      <c r="E8">
        <v>152441</v>
      </c>
      <c r="F8">
        <v>462336</v>
      </c>
      <c r="G8">
        <v>141003863</v>
      </c>
      <c r="M8" s="33" t="s">
        <v>6</v>
      </c>
      <c r="N8" s="33">
        <v>1059495.5</v>
      </c>
      <c r="R8" t="s">
        <v>6</v>
      </c>
      <c r="S8">
        <v>1059495.5</v>
      </c>
    </row>
    <row r="9" spans="1:19" ht="14.4">
      <c r="D9" t="s">
        <v>52</v>
      </c>
      <c r="E9">
        <v>202450</v>
      </c>
      <c r="F9">
        <v>601895</v>
      </c>
      <c r="G9">
        <v>195823352</v>
      </c>
      <c r="M9" s="33" t="s">
        <v>7</v>
      </c>
      <c r="N9" s="33">
        <v>470142.5</v>
      </c>
      <c r="R9" t="s">
        <v>7</v>
      </c>
      <c r="S9">
        <v>470142.5</v>
      </c>
    </row>
    <row r="10" spans="1:19" ht="14.4">
      <c r="D10" t="s">
        <v>50</v>
      </c>
      <c r="E10">
        <v>619153</v>
      </c>
      <c r="F10">
        <v>1851319</v>
      </c>
      <c r="G10">
        <v>612414163</v>
      </c>
      <c r="M10" s="33" t="s">
        <v>53</v>
      </c>
      <c r="N10" s="33">
        <v>253844</v>
      </c>
      <c r="R10" t="s">
        <v>53</v>
      </c>
      <c r="S10">
        <v>253844</v>
      </c>
    </row>
    <row r="11" spans="1:19" ht="14.4">
      <c r="B11" t="s">
        <v>10</v>
      </c>
      <c r="C11" t="s">
        <v>47</v>
      </c>
      <c r="D11" t="s">
        <v>7</v>
      </c>
      <c r="E11">
        <v>234175</v>
      </c>
      <c r="F11">
        <v>668182</v>
      </c>
      <c r="G11">
        <v>223907976</v>
      </c>
      <c r="M11" s="33" t="s">
        <v>9</v>
      </c>
      <c r="N11" s="33">
        <v>267959.5</v>
      </c>
      <c r="R11" t="s">
        <v>9</v>
      </c>
      <c r="S11">
        <v>267959.5</v>
      </c>
    </row>
    <row r="12" spans="1:19" ht="14.4">
      <c r="D12" t="s">
        <v>53</v>
      </c>
      <c r="E12">
        <v>125886</v>
      </c>
      <c r="F12">
        <v>405621</v>
      </c>
      <c r="G12">
        <v>147764395</v>
      </c>
      <c r="M12" s="33" t="s">
        <v>10</v>
      </c>
      <c r="N12" s="33">
        <v>991946</v>
      </c>
      <c r="R12" t="s">
        <v>10</v>
      </c>
      <c r="S12">
        <v>991946</v>
      </c>
    </row>
    <row r="13" spans="1:19" ht="14.4">
      <c r="D13" t="s">
        <v>9</v>
      </c>
      <c r="E13">
        <v>150183</v>
      </c>
      <c r="F13">
        <v>526315</v>
      </c>
      <c r="G13">
        <v>158601336</v>
      </c>
      <c r="M13" s="33" t="s">
        <v>54</v>
      </c>
      <c r="N13" s="33">
        <v>359906.5</v>
      </c>
      <c r="R13" t="s">
        <v>54</v>
      </c>
      <c r="S13">
        <v>359906.5</v>
      </c>
    </row>
    <row r="14" spans="1:19" ht="14.4">
      <c r="D14" t="s">
        <v>50</v>
      </c>
      <c r="E14">
        <v>510244</v>
      </c>
      <c r="F14">
        <v>1600118</v>
      </c>
      <c r="G14">
        <v>530273707</v>
      </c>
      <c r="M14" s="33" t="s">
        <v>55</v>
      </c>
      <c r="N14" s="33">
        <v>300689.5</v>
      </c>
      <c r="R14" t="s">
        <v>55</v>
      </c>
      <c r="S14">
        <v>300689.5</v>
      </c>
    </row>
    <row r="15" spans="1:19" ht="14.4">
      <c r="B15" t="s">
        <v>14</v>
      </c>
      <c r="C15" t="s">
        <v>47</v>
      </c>
      <c r="D15" t="s">
        <v>54</v>
      </c>
      <c r="E15">
        <v>351645</v>
      </c>
      <c r="F15">
        <v>1082402</v>
      </c>
      <c r="G15">
        <v>356575577</v>
      </c>
      <c r="M15" s="33" t="s">
        <v>13</v>
      </c>
      <c r="N15" s="33">
        <v>216488.5</v>
      </c>
      <c r="R15" t="s">
        <v>13</v>
      </c>
      <c r="S15">
        <v>216488.5</v>
      </c>
    </row>
    <row r="16" spans="1:19" ht="14.4">
      <c r="D16" t="s">
        <v>55</v>
      </c>
      <c r="E16">
        <v>185530</v>
      </c>
      <c r="F16">
        <v>538903</v>
      </c>
      <c r="G16">
        <v>169347401</v>
      </c>
      <c r="M16" s="33" t="s">
        <v>14</v>
      </c>
      <c r="N16" s="33">
        <v>877084.5</v>
      </c>
      <c r="R16" t="s">
        <v>14</v>
      </c>
      <c r="S16">
        <v>877084.5</v>
      </c>
    </row>
    <row r="17" spans="1:19" ht="14.4">
      <c r="D17" t="s">
        <v>56</v>
      </c>
      <c r="E17">
        <v>131398</v>
      </c>
      <c r="F17">
        <v>364098</v>
      </c>
      <c r="G17">
        <v>130680353</v>
      </c>
      <c r="M17" s="33" t="s">
        <v>113</v>
      </c>
      <c r="N17" s="33">
        <v>2928526</v>
      </c>
      <c r="R17" t="s">
        <v>113</v>
      </c>
      <c r="S17">
        <v>2928526</v>
      </c>
    </row>
    <row r="18" spans="1:19" ht="14.4">
      <c r="D18" t="s">
        <v>50</v>
      </c>
      <c r="E18">
        <v>668573</v>
      </c>
      <c r="F18">
        <v>1985403</v>
      </c>
      <c r="G18">
        <v>656603331</v>
      </c>
      <c r="M18" s="33" t="s">
        <v>57</v>
      </c>
      <c r="N18" s="33">
        <v>639755.5</v>
      </c>
      <c r="R18" t="s">
        <v>57</v>
      </c>
      <c r="S18">
        <v>639755.5</v>
      </c>
    </row>
    <row r="19" spans="1:19" ht="14.4">
      <c r="B19" t="s">
        <v>18</v>
      </c>
      <c r="C19" t="s">
        <v>47</v>
      </c>
      <c r="D19" t="s">
        <v>57</v>
      </c>
      <c r="E19">
        <v>416675</v>
      </c>
      <c r="F19">
        <v>1487201</v>
      </c>
      <c r="G19">
        <v>682786006</v>
      </c>
      <c r="M19" s="33" t="s">
        <v>58</v>
      </c>
      <c r="N19" s="33">
        <v>294015</v>
      </c>
      <c r="R19" t="s">
        <v>58</v>
      </c>
      <c r="S19">
        <v>294015</v>
      </c>
    </row>
    <row r="20" spans="1:19" ht="14.4">
      <c r="D20" t="s">
        <v>58</v>
      </c>
      <c r="E20">
        <v>198659</v>
      </c>
      <c r="F20">
        <v>590644</v>
      </c>
      <c r="G20">
        <v>187218168</v>
      </c>
      <c r="M20" s="33" t="s">
        <v>17</v>
      </c>
      <c r="N20" s="33">
        <v>188698</v>
      </c>
      <c r="R20" t="s">
        <v>17</v>
      </c>
      <c r="S20">
        <v>188698</v>
      </c>
    </row>
    <row r="21" spans="1:19" ht="14.4">
      <c r="D21" t="s">
        <v>59</v>
      </c>
      <c r="E21">
        <v>113189</v>
      </c>
      <c r="F21">
        <v>359979</v>
      </c>
      <c r="G21">
        <v>106070199</v>
      </c>
      <c r="M21" s="33" t="s">
        <v>18</v>
      </c>
      <c r="N21" s="33">
        <v>1122468.5</v>
      </c>
      <c r="R21" t="s">
        <v>18</v>
      </c>
      <c r="S21">
        <v>1122468.5</v>
      </c>
    </row>
    <row r="22" spans="1:19" ht="14.4">
      <c r="D22" t="s">
        <v>50</v>
      </c>
      <c r="E22">
        <v>728523</v>
      </c>
      <c r="F22">
        <v>2437824</v>
      </c>
      <c r="G22">
        <v>976074373</v>
      </c>
      <c r="M22" s="33" t="s">
        <v>60</v>
      </c>
      <c r="N22" s="33">
        <v>527358</v>
      </c>
      <c r="R22" t="s">
        <v>60</v>
      </c>
      <c r="S22">
        <v>527358</v>
      </c>
    </row>
    <row r="23" spans="1:19" ht="14.4">
      <c r="B23" t="s">
        <v>22</v>
      </c>
      <c r="C23" t="s">
        <v>47</v>
      </c>
      <c r="D23" t="s">
        <v>60</v>
      </c>
      <c r="E23">
        <v>446643</v>
      </c>
      <c r="F23">
        <v>1386217</v>
      </c>
      <c r="G23">
        <v>518505326</v>
      </c>
      <c r="M23" s="33" t="s">
        <v>61</v>
      </c>
      <c r="N23" s="33">
        <v>368456</v>
      </c>
      <c r="R23" t="s">
        <v>61</v>
      </c>
      <c r="S23">
        <v>368456</v>
      </c>
    </row>
    <row r="24" spans="1:19" ht="14.4">
      <c r="D24" t="s">
        <v>61</v>
      </c>
      <c r="E24">
        <v>232493</v>
      </c>
      <c r="F24">
        <v>701540</v>
      </c>
      <c r="G24">
        <v>259002874</v>
      </c>
      <c r="M24" s="33" t="s">
        <v>62</v>
      </c>
      <c r="N24" s="33">
        <v>550996</v>
      </c>
      <c r="R24" t="s">
        <v>62</v>
      </c>
      <c r="S24">
        <v>550996</v>
      </c>
    </row>
    <row r="25" spans="1:19" ht="14.4">
      <c r="D25" t="s">
        <v>62</v>
      </c>
      <c r="E25">
        <v>356630</v>
      </c>
      <c r="F25">
        <v>1172373</v>
      </c>
      <c r="G25">
        <v>343638401</v>
      </c>
      <c r="M25" s="33" t="s">
        <v>22</v>
      </c>
      <c r="N25" s="33">
        <v>1446810</v>
      </c>
      <c r="R25" t="s">
        <v>22</v>
      </c>
      <c r="S25">
        <v>1446810</v>
      </c>
    </row>
    <row r="26" spans="1:19" ht="14.4">
      <c r="D26" t="s">
        <v>50</v>
      </c>
      <c r="E26">
        <v>1035766</v>
      </c>
      <c r="F26">
        <v>3260130</v>
      </c>
      <c r="G26">
        <v>1121146601</v>
      </c>
      <c r="M26" s="33" t="s">
        <v>23</v>
      </c>
      <c r="N26" s="33">
        <v>503022.5</v>
      </c>
      <c r="R26" t="s">
        <v>23</v>
      </c>
      <c r="S26">
        <v>503022.5</v>
      </c>
    </row>
    <row r="27" spans="1:19" ht="14.4">
      <c r="B27" t="s">
        <v>26</v>
      </c>
      <c r="C27" t="s">
        <v>47</v>
      </c>
      <c r="D27" t="s">
        <v>64</v>
      </c>
      <c r="E27">
        <v>304609</v>
      </c>
      <c r="F27">
        <v>976626</v>
      </c>
      <c r="G27">
        <v>346370490</v>
      </c>
      <c r="M27" s="33" t="s">
        <v>63</v>
      </c>
      <c r="N27" s="33">
        <v>332403</v>
      </c>
      <c r="R27" t="s">
        <v>63</v>
      </c>
      <c r="S27">
        <v>332403</v>
      </c>
    </row>
    <row r="28" spans="1:19" ht="14.4">
      <c r="D28" t="s">
        <v>63</v>
      </c>
      <c r="E28">
        <v>202568</v>
      </c>
      <c r="F28">
        <v>663564</v>
      </c>
      <c r="G28">
        <v>254891921</v>
      </c>
      <c r="M28" s="33" t="s">
        <v>65</v>
      </c>
      <c r="N28" s="33">
        <v>398672</v>
      </c>
      <c r="R28" t="s">
        <v>65</v>
      </c>
      <c r="S28">
        <v>398672</v>
      </c>
    </row>
    <row r="29" spans="1:19" ht="14.4">
      <c r="D29" t="s">
        <v>65</v>
      </c>
      <c r="E29">
        <v>295145</v>
      </c>
      <c r="F29">
        <v>961602</v>
      </c>
      <c r="G29">
        <v>356009717</v>
      </c>
      <c r="M29" s="33" t="s">
        <v>26</v>
      </c>
      <c r="N29" s="33">
        <v>1234097.5</v>
      </c>
      <c r="R29" t="s">
        <v>26</v>
      </c>
      <c r="S29">
        <v>1234097.5</v>
      </c>
    </row>
    <row r="30" spans="1:19" ht="14.4">
      <c r="D30" t="s">
        <v>50</v>
      </c>
      <c r="E30">
        <v>802322</v>
      </c>
      <c r="F30">
        <v>2601792</v>
      </c>
      <c r="G30">
        <v>957272128</v>
      </c>
      <c r="M30" s="33" t="s">
        <v>114</v>
      </c>
      <c r="N30" s="33">
        <v>3803376</v>
      </c>
      <c r="R30" t="s">
        <v>114</v>
      </c>
      <c r="S30">
        <v>3803376</v>
      </c>
    </row>
    <row r="31" spans="1:19" ht="14.4">
      <c r="A31" t="s">
        <v>118</v>
      </c>
      <c r="E31">
        <v>6454664</v>
      </c>
      <c r="F31">
        <v>20320049</v>
      </c>
      <c r="G31">
        <v>7320780782</v>
      </c>
      <c r="M31" s="33" t="s">
        <v>66</v>
      </c>
      <c r="N31" s="33">
        <v>9771141</v>
      </c>
      <c r="R31" t="s">
        <v>66</v>
      </c>
      <c r="S31">
        <v>9771141</v>
      </c>
    </row>
    <row r="35" spans="1:15">
      <c r="A35" t="s">
        <v>119</v>
      </c>
    </row>
    <row r="36" spans="1:15">
      <c r="E36" t="s">
        <v>67</v>
      </c>
      <c r="F36" t="s">
        <v>68</v>
      </c>
      <c r="G36" t="s">
        <v>69</v>
      </c>
      <c r="H36" t="s">
        <v>70</v>
      </c>
      <c r="I36" t="s">
        <v>71</v>
      </c>
      <c r="J36" t="s">
        <v>72</v>
      </c>
      <c r="K36" t="s">
        <v>73</v>
      </c>
      <c r="L36" t="s">
        <v>74</v>
      </c>
      <c r="M36" t="s">
        <v>75</v>
      </c>
    </row>
    <row r="37" spans="1:15">
      <c r="E37" t="s">
        <v>45</v>
      </c>
      <c r="F37" t="s">
        <v>45</v>
      </c>
      <c r="G37" t="s">
        <v>45</v>
      </c>
      <c r="H37" t="s">
        <v>45</v>
      </c>
      <c r="I37" t="s">
        <v>45</v>
      </c>
      <c r="J37" t="s">
        <v>45</v>
      </c>
      <c r="K37" t="s">
        <v>45</v>
      </c>
      <c r="L37" t="s">
        <v>45</v>
      </c>
      <c r="M37" t="s">
        <v>45</v>
      </c>
    </row>
    <row r="38" spans="1:15">
      <c r="A38" t="s">
        <v>46</v>
      </c>
      <c r="B38" t="s">
        <v>2</v>
      </c>
      <c r="C38" t="s">
        <v>47</v>
      </c>
      <c r="D38" t="s">
        <v>0</v>
      </c>
      <c r="E38">
        <v>3633757.6</v>
      </c>
      <c r="F38">
        <v>3516568.4479999999</v>
      </c>
      <c r="G38">
        <v>0</v>
      </c>
      <c r="H38">
        <v>0</v>
      </c>
      <c r="I38">
        <v>0</v>
      </c>
      <c r="J38">
        <v>0</v>
      </c>
      <c r="K38">
        <v>0</v>
      </c>
      <c r="L38">
        <v>-3722.0369999999998</v>
      </c>
      <c r="M38">
        <v>49035.3</v>
      </c>
      <c r="N38">
        <f>SUM(E38:M38)</f>
        <v>7195639.3110000007</v>
      </c>
      <c r="O38">
        <f>+N38+T38</f>
        <v>7195639.3110000007</v>
      </c>
    </row>
    <row r="39" spans="1:15">
      <c r="D39" t="s">
        <v>48</v>
      </c>
      <c r="E39">
        <v>1984064.7</v>
      </c>
      <c r="F39">
        <v>1945078.615</v>
      </c>
      <c r="G39">
        <v>0</v>
      </c>
      <c r="H39">
        <v>0</v>
      </c>
      <c r="I39">
        <v>0</v>
      </c>
      <c r="J39">
        <v>0</v>
      </c>
      <c r="K39">
        <v>0</v>
      </c>
      <c r="L39">
        <v>-3182.585</v>
      </c>
      <c r="M39">
        <v>26596.3</v>
      </c>
      <c r="N39">
        <f t="shared" ref="N39:N65" si="0">SUM(E39:M39)</f>
        <v>3952557.03</v>
      </c>
      <c r="O39">
        <f t="shared" ref="O39:O65" si="1">+N39+T39</f>
        <v>3952557.03</v>
      </c>
    </row>
    <row r="40" spans="1:15">
      <c r="D40" t="s">
        <v>50</v>
      </c>
      <c r="E40">
        <v>5617822.2999999998</v>
      </c>
      <c r="F40">
        <v>5461647.0630000001</v>
      </c>
      <c r="G40">
        <v>0</v>
      </c>
      <c r="H40">
        <v>0</v>
      </c>
      <c r="I40">
        <v>0</v>
      </c>
      <c r="J40">
        <v>0</v>
      </c>
      <c r="K40">
        <v>0</v>
      </c>
      <c r="L40">
        <v>-6904.6220000000003</v>
      </c>
      <c r="M40">
        <v>75631.600000000006</v>
      </c>
      <c r="N40">
        <f t="shared" si="0"/>
        <v>11148196.341</v>
      </c>
      <c r="O40">
        <f t="shared" si="1"/>
        <v>11148196.341</v>
      </c>
    </row>
    <row r="41" spans="1:15">
      <c r="B41" t="s">
        <v>6</v>
      </c>
      <c r="C41" t="s">
        <v>47</v>
      </c>
      <c r="D41" t="s">
        <v>49</v>
      </c>
      <c r="E41">
        <v>642371.11699999997</v>
      </c>
      <c r="F41">
        <v>610160.76899999997</v>
      </c>
      <c r="G41">
        <v>0</v>
      </c>
      <c r="H41">
        <v>0</v>
      </c>
      <c r="I41">
        <v>-5.2389999999999999</v>
      </c>
      <c r="J41">
        <v>0</v>
      </c>
      <c r="K41">
        <v>0</v>
      </c>
      <c r="L41">
        <v>-666.423</v>
      </c>
      <c r="M41">
        <v>9696.6</v>
      </c>
      <c r="N41">
        <f t="shared" si="0"/>
        <v>1261556.824</v>
      </c>
      <c r="O41">
        <f t="shared" si="1"/>
        <v>1261556.824</v>
      </c>
    </row>
    <row r="42" spans="1:15">
      <c r="D42" t="s">
        <v>51</v>
      </c>
      <c r="E42">
        <v>413644.4</v>
      </c>
      <c r="F42">
        <v>311988.74300000002</v>
      </c>
      <c r="G42">
        <v>0</v>
      </c>
      <c r="H42">
        <v>0</v>
      </c>
      <c r="I42">
        <v>0</v>
      </c>
      <c r="J42">
        <v>0</v>
      </c>
      <c r="K42">
        <v>0</v>
      </c>
      <c r="L42">
        <v>-450.411</v>
      </c>
      <c r="M42">
        <v>6096.6</v>
      </c>
      <c r="N42">
        <f t="shared" si="0"/>
        <v>731279.33200000005</v>
      </c>
      <c r="O42">
        <f t="shared" si="1"/>
        <v>731279.33200000005</v>
      </c>
    </row>
    <row r="43" spans="1:15">
      <c r="D43" t="s">
        <v>52</v>
      </c>
      <c r="E43">
        <v>536011.55000000005</v>
      </c>
      <c r="F43">
        <v>433382.78600000002</v>
      </c>
      <c r="G43">
        <v>0</v>
      </c>
      <c r="H43">
        <v>0</v>
      </c>
      <c r="I43">
        <v>0</v>
      </c>
      <c r="J43">
        <v>0</v>
      </c>
      <c r="K43">
        <v>0</v>
      </c>
      <c r="L43">
        <v>-511.988</v>
      </c>
      <c r="M43">
        <v>7315.65</v>
      </c>
      <c r="N43">
        <f t="shared" si="0"/>
        <v>976197.99800000014</v>
      </c>
      <c r="O43">
        <f t="shared" si="1"/>
        <v>976197.99800000014</v>
      </c>
    </row>
    <row r="44" spans="1:15">
      <c r="D44" t="s">
        <v>50</v>
      </c>
      <c r="E44">
        <v>1592027.067</v>
      </c>
      <c r="F44">
        <v>1355532.298</v>
      </c>
      <c r="G44">
        <v>0</v>
      </c>
      <c r="H44">
        <v>0</v>
      </c>
      <c r="I44">
        <v>-5.2389999999999999</v>
      </c>
      <c r="J44">
        <v>0</v>
      </c>
      <c r="K44">
        <v>0</v>
      </c>
      <c r="L44">
        <v>-1628.8219999999999</v>
      </c>
      <c r="M44">
        <v>23108.85</v>
      </c>
      <c r="N44">
        <f t="shared" si="0"/>
        <v>2969034.1540000001</v>
      </c>
      <c r="O44">
        <f t="shared" si="1"/>
        <v>2969034.1540000001</v>
      </c>
    </row>
    <row r="45" spans="1:15">
      <c r="B45" t="s">
        <v>10</v>
      </c>
      <c r="C45" t="s">
        <v>47</v>
      </c>
      <c r="D45" t="s">
        <v>7</v>
      </c>
      <c r="E45">
        <v>694266.1</v>
      </c>
      <c r="F45">
        <v>495259.43800000002</v>
      </c>
      <c r="G45">
        <v>0</v>
      </c>
      <c r="H45">
        <v>0</v>
      </c>
      <c r="I45">
        <v>0</v>
      </c>
      <c r="J45">
        <v>0</v>
      </c>
      <c r="K45">
        <v>0</v>
      </c>
      <c r="L45">
        <v>-623.31399999999996</v>
      </c>
      <c r="M45">
        <v>8369.4</v>
      </c>
      <c r="N45">
        <f t="shared" si="0"/>
        <v>1197271.6239999998</v>
      </c>
      <c r="O45">
        <f t="shared" si="1"/>
        <v>1197271.6239999998</v>
      </c>
    </row>
    <row r="46" spans="1:15">
      <c r="D46" t="s">
        <v>53</v>
      </c>
      <c r="E46">
        <v>402851.3</v>
      </c>
      <c r="F46">
        <v>327565.12599999999</v>
      </c>
      <c r="G46">
        <v>0</v>
      </c>
      <c r="H46">
        <v>0</v>
      </c>
      <c r="I46">
        <v>0</v>
      </c>
      <c r="J46">
        <v>0</v>
      </c>
      <c r="K46">
        <v>0</v>
      </c>
      <c r="L46">
        <v>-429.18900000000002</v>
      </c>
      <c r="M46">
        <v>4695.05</v>
      </c>
      <c r="N46">
        <f t="shared" si="0"/>
        <v>734682.28700000001</v>
      </c>
      <c r="O46">
        <f t="shared" si="1"/>
        <v>734682.28700000001</v>
      </c>
    </row>
    <row r="47" spans="1:15">
      <c r="D47" t="s">
        <v>9</v>
      </c>
      <c r="E47">
        <v>539983.1</v>
      </c>
      <c r="F47">
        <v>350573.85700000002</v>
      </c>
      <c r="G47">
        <v>0</v>
      </c>
      <c r="H47">
        <v>0</v>
      </c>
      <c r="I47">
        <v>0</v>
      </c>
      <c r="J47">
        <v>0</v>
      </c>
      <c r="K47">
        <v>0</v>
      </c>
      <c r="L47">
        <v>-554.47799999999995</v>
      </c>
      <c r="M47">
        <v>5154.3999999999996</v>
      </c>
      <c r="N47">
        <f t="shared" si="0"/>
        <v>895156.87899999996</v>
      </c>
      <c r="O47">
        <f t="shared" si="1"/>
        <v>895156.87899999996</v>
      </c>
    </row>
    <row r="48" spans="1:15">
      <c r="D48" t="s">
        <v>50</v>
      </c>
      <c r="E48">
        <v>1637100.5</v>
      </c>
      <c r="F48">
        <v>1173398.4210000001</v>
      </c>
      <c r="G48">
        <v>0</v>
      </c>
      <c r="H48">
        <v>0</v>
      </c>
      <c r="I48">
        <v>0</v>
      </c>
      <c r="J48">
        <v>0</v>
      </c>
      <c r="K48">
        <v>0</v>
      </c>
      <c r="L48">
        <v>-1606.981</v>
      </c>
      <c r="M48">
        <v>18218.849999999999</v>
      </c>
      <c r="N48">
        <f t="shared" si="0"/>
        <v>2827110.79</v>
      </c>
      <c r="O48">
        <f t="shared" si="1"/>
        <v>2827110.79</v>
      </c>
    </row>
    <row r="49" spans="2:15">
      <c r="B49" t="s">
        <v>14</v>
      </c>
      <c r="C49" t="s">
        <v>47</v>
      </c>
      <c r="D49" t="s">
        <v>54</v>
      </c>
      <c r="E49">
        <v>923513.66</v>
      </c>
      <c r="F49">
        <v>790170.60199999996</v>
      </c>
      <c r="G49">
        <v>0</v>
      </c>
      <c r="H49">
        <v>0</v>
      </c>
      <c r="I49">
        <v>0</v>
      </c>
      <c r="J49">
        <v>0</v>
      </c>
      <c r="K49">
        <v>0</v>
      </c>
      <c r="L49">
        <v>-942.63099999999997</v>
      </c>
      <c r="M49">
        <v>12273.3</v>
      </c>
      <c r="N49">
        <f t="shared" si="0"/>
        <v>1725014.9310000001</v>
      </c>
      <c r="O49">
        <f t="shared" si="1"/>
        <v>1725014.9310000001</v>
      </c>
    </row>
    <row r="50" spans="2:15">
      <c r="D50" t="s">
        <v>55</v>
      </c>
      <c r="E50">
        <v>508658.8</v>
      </c>
      <c r="F50">
        <v>373017.83600000001</v>
      </c>
      <c r="G50">
        <v>0</v>
      </c>
      <c r="H50">
        <v>0</v>
      </c>
      <c r="I50">
        <v>0</v>
      </c>
      <c r="J50">
        <v>0</v>
      </c>
      <c r="K50">
        <v>0</v>
      </c>
      <c r="L50">
        <v>-389.02300000000002</v>
      </c>
      <c r="M50">
        <v>6152.3</v>
      </c>
      <c r="N50">
        <f t="shared" si="0"/>
        <v>887439.91299999994</v>
      </c>
      <c r="O50">
        <f t="shared" si="1"/>
        <v>887439.91299999994</v>
      </c>
    </row>
    <row r="51" spans="2:15">
      <c r="D51" t="s">
        <v>56</v>
      </c>
      <c r="E51">
        <v>412716.6</v>
      </c>
      <c r="F51">
        <v>289068.67499999999</v>
      </c>
      <c r="G51">
        <v>0</v>
      </c>
      <c r="H51">
        <v>0</v>
      </c>
      <c r="I51">
        <v>0</v>
      </c>
      <c r="J51">
        <v>0</v>
      </c>
      <c r="K51">
        <v>0</v>
      </c>
      <c r="L51">
        <v>-928.97799999999995</v>
      </c>
      <c r="M51">
        <v>4584.6499999999996</v>
      </c>
      <c r="N51">
        <f t="shared" si="0"/>
        <v>705440.94699999993</v>
      </c>
      <c r="O51">
        <f t="shared" si="1"/>
        <v>705440.94699999993</v>
      </c>
    </row>
    <row r="52" spans="2:15">
      <c r="D52" t="s">
        <v>50</v>
      </c>
      <c r="E52">
        <v>1844889.06</v>
      </c>
      <c r="F52">
        <v>1452257.1129999999</v>
      </c>
      <c r="G52">
        <v>0</v>
      </c>
      <c r="H52">
        <v>0</v>
      </c>
      <c r="I52">
        <v>0</v>
      </c>
      <c r="J52">
        <v>0</v>
      </c>
      <c r="K52">
        <v>0</v>
      </c>
      <c r="L52">
        <v>-2260.6320000000001</v>
      </c>
      <c r="M52">
        <v>23010.25</v>
      </c>
      <c r="N52">
        <f t="shared" si="0"/>
        <v>3317895.7909999997</v>
      </c>
      <c r="O52">
        <f t="shared" si="1"/>
        <v>3317895.7909999997</v>
      </c>
    </row>
    <row r="53" spans="2:15">
      <c r="B53" t="s">
        <v>18</v>
      </c>
      <c r="C53" t="s">
        <v>47</v>
      </c>
      <c r="D53" t="s">
        <v>57</v>
      </c>
      <c r="E53">
        <v>1291729.8</v>
      </c>
      <c r="F53">
        <v>1520105.1969999999</v>
      </c>
      <c r="G53">
        <v>0</v>
      </c>
      <c r="H53">
        <v>0</v>
      </c>
      <c r="I53">
        <v>-2.6960000000000002</v>
      </c>
      <c r="J53">
        <v>0</v>
      </c>
      <c r="K53">
        <v>0</v>
      </c>
      <c r="L53">
        <v>-1595.0060000000001</v>
      </c>
      <c r="M53">
        <v>16090.5</v>
      </c>
      <c r="N53">
        <f t="shared" si="0"/>
        <v>2826327.7949999999</v>
      </c>
      <c r="O53">
        <f t="shared" si="1"/>
        <v>2826327.7949999999</v>
      </c>
    </row>
    <row r="54" spans="2:15">
      <c r="D54" t="s">
        <v>58</v>
      </c>
      <c r="E54">
        <v>604259.6</v>
      </c>
      <c r="F54">
        <v>413981.5</v>
      </c>
      <c r="G54">
        <v>0</v>
      </c>
      <c r="H54">
        <v>0</v>
      </c>
      <c r="I54">
        <v>0</v>
      </c>
      <c r="J54">
        <v>0</v>
      </c>
      <c r="K54">
        <v>0</v>
      </c>
      <c r="L54">
        <v>-1510.5219999999999</v>
      </c>
      <c r="M54">
        <v>7632.8</v>
      </c>
      <c r="N54">
        <f t="shared" si="0"/>
        <v>1024363.378</v>
      </c>
      <c r="O54">
        <f t="shared" si="1"/>
        <v>1024363.378</v>
      </c>
    </row>
    <row r="55" spans="2:15">
      <c r="D55" t="s">
        <v>59</v>
      </c>
      <c r="E55">
        <v>328463.59999999998</v>
      </c>
      <c r="F55">
        <v>234909.51500000001</v>
      </c>
      <c r="G55">
        <v>0</v>
      </c>
      <c r="H55">
        <v>0</v>
      </c>
      <c r="I55">
        <v>-7.1920000000000002</v>
      </c>
      <c r="J55">
        <v>0</v>
      </c>
      <c r="K55">
        <v>0</v>
      </c>
      <c r="L55">
        <v>-116.17700000000001</v>
      </c>
      <c r="M55">
        <v>4647.5</v>
      </c>
      <c r="N55">
        <f t="shared" si="0"/>
        <v>567897.24599999993</v>
      </c>
      <c r="O55">
        <f t="shared" si="1"/>
        <v>567897.24599999993</v>
      </c>
    </row>
    <row r="56" spans="2:15">
      <c r="D56" t="s">
        <v>50</v>
      </c>
      <c r="E56">
        <v>2224453</v>
      </c>
      <c r="F56">
        <v>2168996.2119999998</v>
      </c>
      <c r="G56">
        <v>0</v>
      </c>
      <c r="H56">
        <v>0</v>
      </c>
      <c r="I56">
        <v>-9.8879999999999999</v>
      </c>
      <c r="J56">
        <v>0</v>
      </c>
      <c r="K56">
        <v>0</v>
      </c>
      <c r="L56">
        <v>-3221.7049999999999</v>
      </c>
      <c r="M56">
        <v>28370.799999999999</v>
      </c>
      <c r="N56">
        <f t="shared" si="0"/>
        <v>4418588.4189999988</v>
      </c>
      <c r="O56">
        <f t="shared" si="1"/>
        <v>4418588.4189999988</v>
      </c>
    </row>
    <row r="57" spans="2:15">
      <c r="B57" t="s">
        <v>22</v>
      </c>
      <c r="C57" t="s">
        <v>47</v>
      </c>
      <c r="D57" t="s">
        <v>60</v>
      </c>
      <c r="E57">
        <v>1190198.1000000001</v>
      </c>
      <c r="F57">
        <v>1149069.3319999999</v>
      </c>
      <c r="G57">
        <v>0</v>
      </c>
      <c r="H57">
        <v>0</v>
      </c>
      <c r="I57">
        <v>0</v>
      </c>
      <c r="J57">
        <v>0</v>
      </c>
      <c r="K57">
        <v>0</v>
      </c>
      <c r="L57">
        <v>-1666.653</v>
      </c>
      <c r="M57">
        <v>15075.95</v>
      </c>
      <c r="N57">
        <f t="shared" si="0"/>
        <v>2352676.7290000003</v>
      </c>
      <c r="O57">
        <f t="shared" si="1"/>
        <v>2352676.7290000003</v>
      </c>
    </row>
    <row r="58" spans="2:15">
      <c r="D58" t="s">
        <v>61</v>
      </c>
      <c r="E58">
        <v>653180</v>
      </c>
      <c r="F58">
        <v>575069.71400000004</v>
      </c>
      <c r="G58">
        <v>0</v>
      </c>
      <c r="H58">
        <v>0</v>
      </c>
      <c r="I58">
        <v>0</v>
      </c>
      <c r="J58">
        <v>0</v>
      </c>
      <c r="K58">
        <v>0</v>
      </c>
      <c r="L58">
        <v>-1092.99</v>
      </c>
      <c r="M58">
        <v>8425.6</v>
      </c>
      <c r="N58">
        <f t="shared" si="0"/>
        <v>1235582.3240000003</v>
      </c>
      <c r="O58">
        <f t="shared" si="1"/>
        <v>1235582.3240000003</v>
      </c>
    </row>
    <row r="59" spans="2:15">
      <c r="D59" t="s">
        <v>62</v>
      </c>
      <c r="E59">
        <v>977387.8</v>
      </c>
      <c r="F59">
        <v>761637.451</v>
      </c>
      <c r="G59">
        <v>0</v>
      </c>
      <c r="H59">
        <v>0</v>
      </c>
      <c r="I59">
        <v>0</v>
      </c>
      <c r="J59">
        <v>0</v>
      </c>
      <c r="K59">
        <v>0</v>
      </c>
      <c r="L59">
        <v>-1473.444</v>
      </c>
      <c r="M59">
        <v>10963.4</v>
      </c>
      <c r="N59">
        <f t="shared" si="0"/>
        <v>1748515.2070000002</v>
      </c>
      <c r="O59">
        <f t="shared" si="1"/>
        <v>1748515.2070000002</v>
      </c>
    </row>
    <row r="60" spans="2:15">
      <c r="D60" t="s">
        <v>50</v>
      </c>
      <c r="E60">
        <v>2820765.9</v>
      </c>
      <c r="F60">
        <v>2485776.497</v>
      </c>
      <c r="G60">
        <v>0</v>
      </c>
      <c r="H60">
        <v>0</v>
      </c>
      <c r="I60">
        <v>0</v>
      </c>
      <c r="J60">
        <v>0</v>
      </c>
      <c r="K60">
        <v>0</v>
      </c>
      <c r="L60">
        <v>-4233.0870000000004</v>
      </c>
      <c r="M60">
        <v>34464.949999999997</v>
      </c>
      <c r="N60">
        <f t="shared" si="0"/>
        <v>5336774.26</v>
      </c>
      <c r="O60">
        <f t="shared" si="1"/>
        <v>5336774.26</v>
      </c>
    </row>
    <row r="61" spans="2:15">
      <c r="B61" t="s">
        <v>26</v>
      </c>
      <c r="C61" t="s">
        <v>47</v>
      </c>
      <c r="D61" t="s">
        <v>64</v>
      </c>
      <c r="E61">
        <v>917570.6</v>
      </c>
      <c r="F61">
        <v>768948.95700000005</v>
      </c>
      <c r="G61">
        <v>0</v>
      </c>
      <c r="H61">
        <v>0</v>
      </c>
      <c r="I61">
        <v>-3.157</v>
      </c>
      <c r="J61">
        <v>0</v>
      </c>
      <c r="K61">
        <v>0</v>
      </c>
      <c r="L61">
        <v>-561.62599999999998</v>
      </c>
      <c r="M61">
        <v>10546.7</v>
      </c>
      <c r="N61">
        <f t="shared" si="0"/>
        <v>1696501.4740000002</v>
      </c>
      <c r="O61">
        <f t="shared" si="1"/>
        <v>1696501.4740000002</v>
      </c>
    </row>
    <row r="62" spans="2:15">
      <c r="D62" t="s">
        <v>63</v>
      </c>
      <c r="E62">
        <v>640087.6</v>
      </c>
      <c r="F62">
        <v>565196.23199999996</v>
      </c>
      <c r="G62">
        <v>0</v>
      </c>
      <c r="H62">
        <v>0</v>
      </c>
      <c r="I62">
        <v>0</v>
      </c>
      <c r="J62">
        <v>0</v>
      </c>
      <c r="K62">
        <v>0</v>
      </c>
      <c r="L62">
        <v>-1652.6780000000001</v>
      </c>
      <c r="M62">
        <v>7880.85</v>
      </c>
      <c r="N62">
        <f t="shared" si="0"/>
        <v>1211512.004</v>
      </c>
      <c r="O62">
        <f t="shared" si="1"/>
        <v>1211512.004</v>
      </c>
    </row>
    <row r="63" spans="2:15">
      <c r="D63" t="s">
        <v>65</v>
      </c>
      <c r="E63">
        <v>840514.8</v>
      </c>
      <c r="F63">
        <v>788592.022</v>
      </c>
      <c r="G63">
        <v>0</v>
      </c>
      <c r="H63">
        <v>0</v>
      </c>
      <c r="I63">
        <v>0</v>
      </c>
      <c r="J63">
        <v>0</v>
      </c>
      <c r="K63">
        <v>0</v>
      </c>
      <c r="L63">
        <v>-3108.45</v>
      </c>
      <c r="M63">
        <v>9184.65</v>
      </c>
      <c r="N63">
        <f t="shared" si="0"/>
        <v>1635183.0220000001</v>
      </c>
      <c r="O63">
        <f t="shared" si="1"/>
        <v>1635183.0220000001</v>
      </c>
    </row>
    <row r="64" spans="2:15">
      <c r="D64" t="s">
        <v>50</v>
      </c>
      <c r="E64">
        <v>2398173</v>
      </c>
      <c r="F64">
        <v>2122737.2110000001</v>
      </c>
      <c r="G64">
        <v>0</v>
      </c>
      <c r="H64">
        <v>0</v>
      </c>
      <c r="I64">
        <v>-3.157</v>
      </c>
      <c r="J64">
        <v>0</v>
      </c>
      <c r="K64">
        <v>0</v>
      </c>
      <c r="L64">
        <v>-5322.7539999999999</v>
      </c>
      <c r="M64">
        <v>27612.2</v>
      </c>
      <c r="N64">
        <f t="shared" si="0"/>
        <v>4543196.5000000009</v>
      </c>
      <c r="O64">
        <f t="shared" si="1"/>
        <v>4543196.5000000009</v>
      </c>
    </row>
    <row r="65" spans="1:15">
      <c r="A65" t="s">
        <v>118</v>
      </c>
      <c r="E65">
        <v>18135230.827</v>
      </c>
      <c r="F65">
        <v>16220344.814999999</v>
      </c>
      <c r="G65">
        <v>0</v>
      </c>
      <c r="H65">
        <v>0</v>
      </c>
      <c r="I65">
        <v>-18.283999999999999</v>
      </c>
      <c r="J65">
        <v>0</v>
      </c>
      <c r="K65">
        <v>0</v>
      </c>
      <c r="L65">
        <v>-25178.602999999999</v>
      </c>
      <c r="M65">
        <v>230417.5</v>
      </c>
      <c r="N65">
        <f t="shared" si="0"/>
        <v>34560796.254999995</v>
      </c>
      <c r="O65">
        <f t="shared" si="1"/>
        <v>34560796.254999995</v>
      </c>
    </row>
    <row r="75" spans="1:15">
      <c r="A75" t="s">
        <v>120</v>
      </c>
    </row>
    <row r="76" spans="1:15">
      <c r="E76" t="s">
        <v>42</v>
      </c>
      <c r="F76" t="s">
        <v>43</v>
      </c>
      <c r="G76" t="s">
        <v>44</v>
      </c>
    </row>
    <row r="77" spans="1:15">
      <c r="E77" t="s">
        <v>45</v>
      </c>
      <c r="F77" t="s">
        <v>45</v>
      </c>
      <c r="G77" t="s">
        <v>45</v>
      </c>
    </row>
    <row r="78" spans="1:15">
      <c r="A78" t="s">
        <v>121</v>
      </c>
      <c r="B78" t="s">
        <v>76</v>
      </c>
      <c r="C78" t="s">
        <v>77</v>
      </c>
      <c r="D78" t="s">
        <v>78</v>
      </c>
      <c r="E78">
        <v>725402</v>
      </c>
      <c r="F78">
        <v>2735101</v>
      </c>
      <c r="G78">
        <v>1046645287</v>
      </c>
    </row>
    <row r="79" spans="1:15">
      <c r="D79" t="s">
        <v>79</v>
      </c>
      <c r="E79">
        <v>598971</v>
      </c>
      <c r="F79">
        <v>1985183</v>
      </c>
      <c r="G79">
        <v>459087760</v>
      </c>
    </row>
    <row r="80" spans="1:15">
      <c r="D80" t="s">
        <v>80</v>
      </c>
      <c r="E80">
        <v>460388</v>
      </c>
      <c r="F80">
        <v>1445256</v>
      </c>
      <c r="G80">
        <v>333091570</v>
      </c>
    </row>
    <row r="81" spans="1:7">
      <c r="D81" t="s">
        <v>81</v>
      </c>
      <c r="E81">
        <v>46085</v>
      </c>
      <c r="F81">
        <v>130802</v>
      </c>
      <c r="G81">
        <v>13931388</v>
      </c>
    </row>
    <row r="82" spans="1:7">
      <c r="D82" t="s">
        <v>82</v>
      </c>
      <c r="E82">
        <v>3405443</v>
      </c>
      <c r="F82">
        <v>11044932</v>
      </c>
      <c r="G82">
        <v>3900307177</v>
      </c>
    </row>
    <row r="83" spans="1:7">
      <c r="D83" t="s">
        <v>50</v>
      </c>
      <c r="E83">
        <v>5236289</v>
      </c>
      <c r="F83">
        <v>17341274</v>
      </c>
      <c r="G83">
        <v>5753063182</v>
      </c>
    </row>
    <row r="84" spans="1:7">
      <c r="B84" t="s">
        <v>83</v>
      </c>
      <c r="C84" t="s">
        <v>77</v>
      </c>
      <c r="D84" t="s">
        <v>84</v>
      </c>
      <c r="E84">
        <v>1573</v>
      </c>
      <c r="F84">
        <v>4222</v>
      </c>
      <c r="G84">
        <v>2436330</v>
      </c>
    </row>
    <row r="85" spans="1:7">
      <c r="D85" t="s">
        <v>85</v>
      </c>
      <c r="E85">
        <v>368342</v>
      </c>
      <c r="F85">
        <v>831210</v>
      </c>
      <c r="G85">
        <v>674580619</v>
      </c>
    </row>
    <row r="86" spans="1:7">
      <c r="D86" t="s">
        <v>86</v>
      </c>
      <c r="E86">
        <v>8455</v>
      </c>
      <c r="F86">
        <v>22199</v>
      </c>
      <c r="G86">
        <v>12925235</v>
      </c>
    </row>
    <row r="87" spans="1:7">
      <c r="D87" t="s">
        <v>87</v>
      </c>
      <c r="E87">
        <v>2127</v>
      </c>
      <c r="F87">
        <v>7175</v>
      </c>
      <c r="G87">
        <v>2435444</v>
      </c>
    </row>
    <row r="88" spans="1:7">
      <c r="D88" t="s">
        <v>88</v>
      </c>
      <c r="E88">
        <v>9724</v>
      </c>
      <c r="F88">
        <v>51273</v>
      </c>
      <c r="G88">
        <v>21680540</v>
      </c>
    </row>
    <row r="89" spans="1:7">
      <c r="D89" t="s">
        <v>89</v>
      </c>
      <c r="E89">
        <v>369674</v>
      </c>
      <c r="F89">
        <v>569974</v>
      </c>
      <c r="G89">
        <v>297847073</v>
      </c>
    </row>
    <row r="90" spans="1:7">
      <c r="D90" t="s">
        <v>90</v>
      </c>
      <c r="E90">
        <v>224878</v>
      </c>
      <c r="F90">
        <v>723518</v>
      </c>
      <c r="G90">
        <v>286471547</v>
      </c>
    </row>
    <row r="91" spans="1:7">
      <c r="D91" t="s">
        <v>50</v>
      </c>
      <c r="E91">
        <v>984773</v>
      </c>
      <c r="F91">
        <v>2209571</v>
      </c>
      <c r="G91">
        <v>1298376788</v>
      </c>
    </row>
    <row r="92" spans="1:7">
      <c r="B92" t="s">
        <v>91</v>
      </c>
      <c r="C92" t="s">
        <v>77</v>
      </c>
      <c r="D92" t="s">
        <v>92</v>
      </c>
      <c r="E92">
        <v>17287</v>
      </c>
      <c r="F92">
        <v>46665</v>
      </c>
      <c r="G92">
        <v>11093053</v>
      </c>
    </row>
    <row r="93" spans="1:7">
      <c r="D93" t="s">
        <v>93</v>
      </c>
      <c r="E93">
        <v>216315</v>
      </c>
      <c r="F93">
        <v>722539</v>
      </c>
      <c r="G93">
        <v>258247759</v>
      </c>
    </row>
    <row r="94" spans="1:7">
      <c r="D94" t="s">
        <v>50</v>
      </c>
      <c r="E94">
        <v>233602</v>
      </c>
      <c r="F94">
        <v>769204</v>
      </c>
      <c r="G94">
        <v>269340812</v>
      </c>
    </row>
    <row r="95" spans="1:7">
      <c r="A95" t="s">
        <v>118</v>
      </c>
      <c r="E95">
        <v>6454664</v>
      </c>
      <c r="F95">
        <v>20320049</v>
      </c>
      <c r="G95">
        <v>7320780782</v>
      </c>
    </row>
    <row r="105" spans="1:14">
      <c r="A105" t="s">
        <v>122</v>
      </c>
    </row>
    <row r="106" spans="1:14">
      <c r="E106" t="s">
        <v>67</v>
      </c>
      <c r="F106" t="s">
        <v>68</v>
      </c>
      <c r="G106" t="s">
        <v>69</v>
      </c>
      <c r="H106" t="s">
        <v>70</v>
      </c>
      <c r="I106" t="s">
        <v>71</v>
      </c>
      <c r="J106" t="s">
        <v>72</v>
      </c>
      <c r="K106" t="s">
        <v>73</v>
      </c>
      <c r="L106" t="s">
        <v>74</v>
      </c>
      <c r="M106" t="s">
        <v>75</v>
      </c>
    </row>
    <row r="107" spans="1:14">
      <c r="E107" t="s">
        <v>45</v>
      </c>
      <c r="F107" t="s">
        <v>45</v>
      </c>
      <c r="G107" t="s">
        <v>45</v>
      </c>
      <c r="H107" t="s">
        <v>45</v>
      </c>
      <c r="I107" t="s">
        <v>45</v>
      </c>
      <c r="J107" t="s">
        <v>45</v>
      </c>
      <c r="K107" t="s">
        <v>45</v>
      </c>
      <c r="L107" t="s">
        <v>45</v>
      </c>
      <c r="M107" t="s">
        <v>45</v>
      </c>
    </row>
    <row r="108" spans="1:14">
      <c r="A108" t="s">
        <v>121</v>
      </c>
      <c r="B108" t="s">
        <v>76</v>
      </c>
      <c r="C108" t="s">
        <v>77</v>
      </c>
      <c r="D108" t="s">
        <v>78</v>
      </c>
      <c r="E108">
        <v>2530652.7999999998</v>
      </c>
      <c r="F108">
        <v>2322133.889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-3008.723</v>
      </c>
      <c r="M108">
        <v>34587.65</v>
      </c>
      <c r="N108">
        <f t="shared" ref="N108:N124" si="2">SUM(E108:M108)</f>
        <v>4884365.6159999995</v>
      </c>
    </row>
    <row r="109" spans="1:14">
      <c r="D109" t="s">
        <v>79</v>
      </c>
      <c r="E109">
        <v>1337801.1000000001</v>
      </c>
      <c r="F109">
        <v>1008899.912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-1081.94</v>
      </c>
      <c r="M109">
        <v>8791.6</v>
      </c>
      <c r="N109">
        <f t="shared" si="2"/>
        <v>2354410.6720000003</v>
      </c>
    </row>
    <row r="110" spans="1:14">
      <c r="D110" t="s">
        <v>80</v>
      </c>
      <c r="E110">
        <v>1216965.8</v>
      </c>
      <c r="F110">
        <v>732542.40399999998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-590.46299999999997</v>
      </c>
      <c r="M110">
        <v>6967.25</v>
      </c>
      <c r="N110">
        <f t="shared" si="2"/>
        <v>1955884.9909999999</v>
      </c>
    </row>
    <row r="111" spans="1:14">
      <c r="D111" t="s">
        <v>81</v>
      </c>
      <c r="E111">
        <v>258501.6</v>
      </c>
      <c r="F111">
        <v>31101.647000000001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-59.615000000000002</v>
      </c>
      <c r="M111">
        <v>1961.85</v>
      </c>
      <c r="N111">
        <f t="shared" si="2"/>
        <v>291505.48200000002</v>
      </c>
    </row>
    <row r="112" spans="1:14">
      <c r="D112" t="s">
        <v>82</v>
      </c>
      <c r="E112">
        <v>11214178.517000001</v>
      </c>
      <c r="F112">
        <v>8653326.4279999994</v>
      </c>
      <c r="G112">
        <v>0</v>
      </c>
      <c r="H112">
        <v>0</v>
      </c>
      <c r="I112">
        <v>-15.587999999999999</v>
      </c>
      <c r="J112">
        <v>0</v>
      </c>
      <c r="K112">
        <v>0</v>
      </c>
      <c r="L112">
        <v>-18061.584999999999</v>
      </c>
      <c r="M112">
        <v>135595.25</v>
      </c>
      <c r="N112">
        <f t="shared" si="2"/>
        <v>19985023.022</v>
      </c>
    </row>
    <row r="113" spans="1:14">
      <c r="D113" t="s">
        <v>50</v>
      </c>
      <c r="E113">
        <v>16558099.817</v>
      </c>
      <c r="F113">
        <v>12748004.279999999</v>
      </c>
      <c r="G113">
        <v>0</v>
      </c>
      <c r="H113">
        <v>0</v>
      </c>
      <c r="I113">
        <v>-15.587999999999999</v>
      </c>
      <c r="J113">
        <v>0</v>
      </c>
      <c r="K113">
        <v>0</v>
      </c>
      <c r="L113">
        <v>-22802.326000000001</v>
      </c>
      <c r="M113">
        <v>187903.6</v>
      </c>
      <c r="N113">
        <f t="shared" si="2"/>
        <v>29471189.783</v>
      </c>
    </row>
    <row r="114" spans="1:14">
      <c r="B114" t="s">
        <v>83</v>
      </c>
      <c r="C114" t="s">
        <v>77</v>
      </c>
      <c r="D114" t="s">
        <v>84</v>
      </c>
      <c r="E114">
        <v>32279.8</v>
      </c>
      <c r="F114">
        <v>5370.2529999999997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-1.2809999999999999</v>
      </c>
      <c r="M114">
        <v>65.3</v>
      </c>
      <c r="N114">
        <f t="shared" si="2"/>
        <v>37714.072</v>
      </c>
    </row>
    <row r="115" spans="1:14">
      <c r="D115" t="s">
        <v>85</v>
      </c>
      <c r="E115">
        <v>270639.5</v>
      </c>
      <c r="F115">
        <v>1498317.226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-583.43799999999999</v>
      </c>
      <c r="M115">
        <v>10738.4</v>
      </c>
      <c r="N115">
        <f t="shared" si="2"/>
        <v>1779111.6879999998</v>
      </c>
    </row>
    <row r="116" spans="1:14">
      <c r="D116" t="s">
        <v>86</v>
      </c>
      <c r="E116">
        <v>86172</v>
      </c>
      <c r="F116">
        <v>28385.329000000002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-199.834</v>
      </c>
      <c r="M116">
        <v>168</v>
      </c>
      <c r="N116">
        <f t="shared" si="2"/>
        <v>114525.495</v>
      </c>
    </row>
    <row r="117" spans="1:14">
      <c r="D117" t="s">
        <v>87</v>
      </c>
      <c r="E117">
        <v>4729.3999999999996</v>
      </c>
      <c r="F117">
        <v>5440.3109999999997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-0.03</v>
      </c>
      <c r="M117">
        <v>54.55</v>
      </c>
      <c r="N117">
        <f t="shared" si="2"/>
        <v>10224.230999999998</v>
      </c>
    </row>
    <row r="118" spans="1:14">
      <c r="D118" t="s">
        <v>88</v>
      </c>
      <c r="E118">
        <v>11638.8</v>
      </c>
      <c r="F118">
        <v>47724.98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-14.673</v>
      </c>
      <c r="M118">
        <v>324.05</v>
      </c>
      <c r="N118">
        <f t="shared" si="2"/>
        <v>59673.156999999999</v>
      </c>
    </row>
    <row r="119" spans="1:14">
      <c r="D119" t="s">
        <v>89</v>
      </c>
      <c r="E119">
        <v>203434.11</v>
      </c>
      <c r="F119">
        <v>658802.78700000001</v>
      </c>
      <c r="G119">
        <v>0</v>
      </c>
      <c r="H119">
        <v>0</v>
      </c>
      <c r="I119">
        <v>-2.6960000000000002</v>
      </c>
      <c r="J119">
        <v>0</v>
      </c>
      <c r="K119">
        <v>0</v>
      </c>
      <c r="L119">
        <v>-957.50900000000001</v>
      </c>
      <c r="M119">
        <v>13594.85</v>
      </c>
      <c r="N119">
        <f t="shared" si="2"/>
        <v>874871.54200000002</v>
      </c>
    </row>
    <row r="120" spans="1:14">
      <c r="D120" t="s">
        <v>90</v>
      </c>
      <c r="E120">
        <v>196891.4</v>
      </c>
      <c r="F120">
        <v>634933.03399999999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-345.86599999999999</v>
      </c>
      <c r="M120">
        <v>8867.65</v>
      </c>
      <c r="N120">
        <f t="shared" si="2"/>
        <v>840346.21799999999</v>
      </c>
    </row>
    <row r="121" spans="1:14">
      <c r="D121" t="s">
        <v>50</v>
      </c>
      <c r="E121">
        <v>805785.01</v>
      </c>
      <c r="F121">
        <v>2878973.92</v>
      </c>
      <c r="G121">
        <v>0</v>
      </c>
      <c r="H121">
        <v>0</v>
      </c>
      <c r="I121">
        <v>-2.6960000000000002</v>
      </c>
      <c r="J121">
        <v>0</v>
      </c>
      <c r="K121">
        <v>0</v>
      </c>
      <c r="L121">
        <v>-2102.6309999999999</v>
      </c>
      <c r="M121">
        <v>33812.800000000003</v>
      </c>
      <c r="N121">
        <f t="shared" si="2"/>
        <v>3716466.4029999995</v>
      </c>
    </row>
    <row r="122" spans="1:14">
      <c r="B122" t="s">
        <v>91</v>
      </c>
      <c r="C122" t="s">
        <v>77</v>
      </c>
      <c r="D122" t="s">
        <v>92</v>
      </c>
      <c r="E122">
        <v>96878.399999999994</v>
      </c>
      <c r="F122">
        <v>24275.735000000001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-4.3</v>
      </c>
      <c r="M122">
        <v>638.1</v>
      </c>
      <c r="N122">
        <f t="shared" si="2"/>
        <v>121787.935</v>
      </c>
    </row>
    <row r="123" spans="1:14">
      <c r="D123" t="s">
        <v>93</v>
      </c>
      <c r="E123">
        <v>674467.6</v>
      </c>
      <c r="F123">
        <v>569090.88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-269.346</v>
      </c>
      <c r="M123">
        <v>8063</v>
      </c>
      <c r="N123">
        <f t="shared" si="2"/>
        <v>1251352.1340000001</v>
      </c>
    </row>
    <row r="124" spans="1:14">
      <c r="D124" t="s">
        <v>50</v>
      </c>
      <c r="E124">
        <v>771346</v>
      </c>
      <c r="F124">
        <v>593366.61499999999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-273.64600000000002</v>
      </c>
      <c r="M124">
        <v>8701.1</v>
      </c>
      <c r="N124">
        <f t="shared" si="2"/>
        <v>1373140.0690000001</v>
      </c>
    </row>
    <row r="125" spans="1:14">
      <c r="A125" t="s">
        <v>118</v>
      </c>
      <c r="E125">
        <v>18135230.827</v>
      </c>
      <c r="F125">
        <v>16220344.814999999</v>
      </c>
      <c r="G125">
        <v>0</v>
      </c>
      <c r="H125">
        <v>0</v>
      </c>
      <c r="I125">
        <v>-18.283999999999999</v>
      </c>
      <c r="J125">
        <v>0</v>
      </c>
      <c r="K125">
        <v>0</v>
      </c>
      <c r="L125">
        <v>-25178.602999999999</v>
      </c>
      <c r="M125">
        <v>230417.5</v>
      </c>
      <c r="N125">
        <f>SUM(E125:M125)</f>
        <v>34560796.254999995</v>
      </c>
    </row>
    <row r="130" spans="1:16">
      <c r="A130" t="s">
        <v>123</v>
      </c>
    </row>
    <row r="131" spans="1:16">
      <c r="E131" t="s">
        <v>121</v>
      </c>
    </row>
    <row r="132" spans="1:16">
      <c r="E132" t="s">
        <v>76</v>
      </c>
      <c r="H132" t="s">
        <v>83</v>
      </c>
      <c r="K132" t="s">
        <v>91</v>
      </c>
      <c r="N132" t="s">
        <v>50</v>
      </c>
    </row>
    <row r="133" spans="1:16">
      <c r="E133" t="s">
        <v>42</v>
      </c>
      <c r="F133" t="s">
        <v>43</v>
      </c>
      <c r="G133" t="s">
        <v>44</v>
      </c>
      <c r="H133" t="s">
        <v>42</v>
      </c>
      <c r="I133" t="s">
        <v>43</v>
      </c>
      <c r="J133" t="s">
        <v>44</v>
      </c>
      <c r="K133" t="s">
        <v>42</v>
      </c>
      <c r="L133" t="s">
        <v>43</v>
      </c>
      <c r="M133" t="s">
        <v>44</v>
      </c>
      <c r="N133" t="s">
        <v>42</v>
      </c>
      <c r="O133" t="s">
        <v>43</v>
      </c>
      <c r="P133" t="s">
        <v>44</v>
      </c>
    </row>
    <row r="134" spans="1:16">
      <c r="E134" t="s">
        <v>45</v>
      </c>
      <c r="F134" t="s">
        <v>45</v>
      </c>
      <c r="G134" t="s">
        <v>45</v>
      </c>
      <c r="H134" t="s">
        <v>45</v>
      </c>
      <c r="I134" t="s">
        <v>45</v>
      </c>
      <c r="J134" t="s">
        <v>45</v>
      </c>
      <c r="K134" t="s">
        <v>45</v>
      </c>
      <c r="L134" t="s">
        <v>45</v>
      </c>
      <c r="M134" t="s">
        <v>45</v>
      </c>
      <c r="N134" t="s">
        <v>45</v>
      </c>
      <c r="O134" t="s">
        <v>45</v>
      </c>
      <c r="P134" t="s">
        <v>45</v>
      </c>
    </row>
    <row r="135" spans="1:16">
      <c r="A135" t="s">
        <v>46</v>
      </c>
      <c r="B135" t="s">
        <v>2</v>
      </c>
      <c r="C135" t="s">
        <v>47</v>
      </c>
      <c r="D135" t="s">
        <v>0</v>
      </c>
      <c r="E135">
        <v>922773</v>
      </c>
      <c r="F135">
        <v>3245450</v>
      </c>
      <c r="G135">
        <v>1049711910</v>
      </c>
      <c r="H135">
        <v>288314</v>
      </c>
      <c r="I135">
        <v>645094</v>
      </c>
      <c r="J135">
        <v>355112533</v>
      </c>
      <c r="K135">
        <v>163514</v>
      </c>
      <c r="L135">
        <v>561811</v>
      </c>
      <c r="M135">
        <v>185543914</v>
      </c>
      <c r="N135">
        <v>1374601</v>
      </c>
      <c r="O135">
        <v>4452355</v>
      </c>
      <c r="P135">
        <v>1590368357</v>
      </c>
    </row>
    <row r="136" spans="1:16">
      <c r="D136" t="s">
        <v>48</v>
      </c>
      <c r="E136">
        <v>641716</v>
      </c>
      <c r="F136">
        <v>1981191</v>
      </c>
      <c r="G136">
        <v>757859571</v>
      </c>
      <c r="H136">
        <v>73766</v>
      </c>
      <c r="I136">
        <v>149917</v>
      </c>
      <c r="J136">
        <v>118768551</v>
      </c>
      <c r="K136" t="s">
        <v>115</v>
      </c>
      <c r="L136" t="s">
        <v>115</v>
      </c>
      <c r="M136" t="s">
        <v>115</v>
      </c>
      <c r="N136">
        <v>715482</v>
      </c>
      <c r="O136">
        <v>2131108</v>
      </c>
      <c r="P136">
        <v>876628122</v>
      </c>
    </row>
    <row r="137" spans="1:16">
      <c r="D137" t="s">
        <v>50</v>
      </c>
      <c r="E137">
        <v>1564489</v>
      </c>
      <c r="F137">
        <v>5226641</v>
      </c>
      <c r="G137">
        <v>1807571481</v>
      </c>
      <c r="H137">
        <v>362080</v>
      </c>
      <c r="I137">
        <v>795011</v>
      </c>
      <c r="J137">
        <v>473881084</v>
      </c>
      <c r="K137">
        <v>163514</v>
      </c>
      <c r="L137">
        <v>561811</v>
      </c>
      <c r="M137">
        <v>185543914</v>
      </c>
      <c r="N137">
        <v>2090083</v>
      </c>
      <c r="O137">
        <v>6583463</v>
      </c>
      <c r="P137">
        <v>2466996479</v>
      </c>
    </row>
    <row r="138" spans="1:16">
      <c r="B138" t="s">
        <v>6</v>
      </c>
      <c r="C138" t="s">
        <v>47</v>
      </c>
      <c r="D138" t="s">
        <v>49</v>
      </c>
      <c r="E138">
        <v>224251</v>
      </c>
      <c r="F138">
        <v>699244</v>
      </c>
      <c r="G138">
        <v>224081019</v>
      </c>
      <c r="H138">
        <v>40011</v>
      </c>
      <c r="I138">
        <v>87844</v>
      </c>
      <c r="J138">
        <v>51505929</v>
      </c>
      <c r="K138" t="s">
        <v>115</v>
      </c>
      <c r="L138" t="s">
        <v>115</v>
      </c>
      <c r="M138" t="s">
        <v>115</v>
      </c>
      <c r="N138">
        <v>264262</v>
      </c>
      <c r="O138">
        <v>787088</v>
      </c>
      <c r="P138">
        <v>275586948</v>
      </c>
    </row>
    <row r="139" spans="1:16">
      <c r="D139" t="s">
        <v>51</v>
      </c>
      <c r="E139">
        <v>144655</v>
      </c>
      <c r="F139">
        <v>439017</v>
      </c>
      <c r="G139">
        <v>130663542</v>
      </c>
      <c r="H139">
        <v>7786</v>
      </c>
      <c r="I139">
        <v>23319</v>
      </c>
      <c r="J139">
        <v>10340321</v>
      </c>
      <c r="K139" t="s">
        <v>115</v>
      </c>
      <c r="L139" t="s">
        <v>115</v>
      </c>
      <c r="M139" t="s">
        <v>115</v>
      </c>
      <c r="N139">
        <v>152441</v>
      </c>
      <c r="O139">
        <v>462336</v>
      </c>
      <c r="P139">
        <v>141003863</v>
      </c>
    </row>
    <row r="140" spans="1:16">
      <c r="D140" t="s">
        <v>52</v>
      </c>
      <c r="E140">
        <v>174720</v>
      </c>
      <c r="F140">
        <v>553445</v>
      </c>
      <c r="G140">
        <v>163363749</v>
      </c>
      <c r="H140">
        <v>27730</v>
      </c>
      <c r="I140">
        <v>48450</v>
      </c>
      <c r="J140">
        <v>32459603</v>
      </c>
      <c r="K140" t="s">
        <v>115</v>
      </c>
      <c r="L140" t="s">
        <v>115</v>
      </c>
      <c r="M140" t="s">
        <v>115</v>
      </c>
      <c r="N140">
        <v>202450</v>
      </c>
      <c r="O140">
        <v>601895</v>
      </c>
      <c r="P140">
        <v>195823352</v>
      </c>
    </row>
    <row r="141" spans="1:16">
      <c r="D141" t="s">
        <v>50</v>
      </c>
      <c r="E141">
        <v>543626</v>
      </c>
      <c r="F141">
        <v>1691706</v>
      </c>
      <c r="G141">
        <v>518108310</v>
      </c>
      <c r="H141">
        <v>75527</v>
      </c>
      <c r="I141">
        <v>159613</v>
      </c>
      <c r="J141">
        <v>94305853</v>
      </c>
      <c r="K141" t="s">
        <v>115</v>
      </c>
      <c r="L141" t="s">
        <v>115</v>
      </c>
      <c r="M141" t="s">
        <v>115</v>
      </c>
      <c r="N141">
        <v>619153</v>
      </c>
      <c r="O141">
        <v>1851319</v>
      </c>
      <c r="P141">
        <v>612414163</v>
      </c>
    </row>
    <row r="142" spans="1:16">
      <c r="B142" t="s">
        <v>10</v>
      </c>
      <c r="C142" t="s">
        <v>47</v>
      </c>
      <c r="D142" t="s">
        <v>7</v>
      </c>
      <c r="E142">
        <v>200991</v>
      </c>
      <c r="F142">
        <v>595541</v>
      </c>
      <c r="G142">
        <v>185039340</v>
      </c>
      <c r="H142">
        <v>33184</v>
      </c>
      <c r="I142">
        <v>72641</v>
      </c>
      <c r="J142">
        <v>38868636</v>
      </c>
      <c r="K142" t="s">
        <v>115</v>
      </c>
      <c r="L142" t="s">
        <v>115</v>
      </c>
      <c r="M142" t="s">
        <v>115</v>
      </c>
      <c r="N142">
        <v>234175</v>
      </c>
      <c r="O142">
        <v>668182</v>
      </c>
      <c r="P142">
        <v>223907976</v>
      </c>
    </row>
    <row r="143" spans="1:16">
      <c r="D143" t="s">
        <v>53</v>
      </c>
      <c r="E143">
        <v>104990</v>
      </c>
      <c r="F143">
        <v>352473</v>
      </c>
      <c r="G143">
        <v>121178285</v>
      </c>
      <c r="H143">
        <v>20896</v>
      </c>
      <c r="I143">
        <v>53148</v>
      </c>
      <c r="J143">
        <v>26586110</v>
      </c>
      <c r="K143" t="s">
        <v>115</v>
      </c>
      <c r="L143" t="s">
        <v>115</v>
      </c>
      <c r="M143" t="s">
        <v>115</v>
      </c>
      <c r="N143">
        <v>125886</v>
      </c>
      <c r="O143">
        <v>405621</v>
      </c>
      <c r="P143">
        <v>147764395</v>
      </c>
    </row>
    <row r="144" spans="1:16">
      <c r="D144" t="s">
        <v>9</v>
      </c>
      <c r="E144">
        <v>133676</v>
      </c>
      <c r="F144">
        <v>495985</v>
      </c>
      <c r="G144">
        <v>143458266</v>
      </c>
      <c r="H144">
        <v>16507</v>
      </c>
      <c r="I144">
        <v>30330</v>
      </c>
      <c r="J144">
        <v>15143070</v>
      </c>
      <c r="K144" t="s">
        <v>115</v>
      </c>
      <c r="L144" t="s">
        <v>115</v>
      </c>
      <c r="M144" t="s">
        <v>115</v>
      </c>
      <c r="N144">
        <v>150183</v>
      </c>
      <c r="O144">
        <v>526315</v>
      </c>
      <c r="P144">
        <v>158601336</v>
      </c>
    </row>
    <row r="145" spans="2:16">
      <c r="D145" t="s">
        <v>50</v>
      </c>
      <c r="E145">
        <v>439657</v>
      </c>
      <c r="F145">
        <v>1443999</v>
      </c>
      <c r="G145">
        <v>449675891</v>
      </c>
      <c r="H145">
        <v>70587</v>
      </c>
      <c r="I145">
        <v>156119</v>
      </c>
      <c r="J145">
        <v>80597816</v>
      </c>
      <c r="K145" t="s">
        <v>115</v>
      </c>
      <c r="L145" t="s">
        <v>115</v>
      </c>
      <c r="M145" t="s">
        <v>115</v>
      </c>
      <c r="N145">
        <v>510244</v>
      </c>
      <c r="O145">
        <v>1600118</v>
      </c>
      <c r="P145">
        <v>530273707</v>
      </c>
    </row>
    <row r="146" spans="2:16">
      <c r="B146" t="s">
        <v>14</v>
      </c>
      <c r="C146" t="s">
        <v>47</v>
      </c>
      <c r="D146" t="s">
        <v>54</v>
      </c>
      <c r="E146">
        <v>262099</v>
      </c>
      <c r="F146">
        <v>848502</v>
      </c>
      <c r="G146">
        <v>245980362</v>
      </c>
      <c r="H146">
        <v>74549</v>
      </c>
      <c r="I146">
        <v>172670</v>
      </c>
      <c r="J146">
        <v>87808449</v>
      </c>
      <c r="K146">
        <v>14997</v>
      </c>
      <c r="L146">
        <v>61230</v>
      </c>
      <c r="M146">
        <v>22786766</v>
      </c>
      <c r="N146">
        <v>351645</v>
      </c>
      <c r="O146">
        <v>1082402</v>
      </c>
      <c r="P146">
        <v>356575577</v>
      </c>
    </row>
    <row r="147" spans="2:16">
      <c r="D147" t="s">
        <v>55</v>
      </c>
      <c r="E147">
        <v>153042</v>
      </c>
      <c r="F147">
        <v>462407</v>
      </c>
      <c r="G147">
        <v>127521558</v>
      </c>
      <c r="H147">
        <v>32488</v>
      </c>
      <c r="I147">
        <v>76496</v>
      </c>
      <c r="J147">
        <v>41825843</v>
      </c>
      <c r="K147" t="s">
        <v>115</v>
      </c>
      <c r="L147" t="s">
        <v>115</v>
      </c>
      <c r="M147" t="s">
        <v>115</v>
      </c>
      <c r="N147">
        <v>185530</v>
      </c>
      <c r="O147">
        <v>538903</v>
      </c>
      <c r="P147">
        <v>169347401</v>
      </c>
    </row>
    <row r="148" spans="2:16">
      <c r="D148" t="s">
        <v>56</v>
      </c>
      <c r="E148">
        <v>115000</v>
      </c>
      <c r="F148">
        <v>329199</v>
      </c>
      <c r="G148">
        <v>110715311</v>
      </c>
      <c r="H148">
        <v>16398</v>
      </c>
      <c r="I148">
        <v>34899</v>
      </c>
      <c r="J148">
        <v>19965042</v>
      </c>
      <c r="K148" t="s">
        <v>115</v>
      </c>
      <c r="L148" t="s">
        <v>115</v>
      </c>
      <c r="M148" t="s">
        <v>115</v>
      </c>
      <c r="N148">
        <v>131398</v>
      </c>
      <c r="O148">
        <v>364098</v>
      </c>
      <c r="P148">
        <v>130680353</v>
      </c>
    </row>
    <row r="149" spans="2:16">
      <c r="D149" t="s">
        <v>50</v>
      </c>
      <c r="E149">
        <v>530141</v>
      </c>
      <c r="F149">
        <v>1640108</v>
      </c>
      <c r="G149">
        <v>484217231</v>
      </c>
      <c r="H149">
        <v>123435</v>
      </c>
      <c r="I149">
        <v>284065</v>
      </c>
      <c r="J149">
        <v>149599334</v>
      </c>
      <c r="K149">
        <v>14997</v>
      </c>
      <c r="L149">
        <v>61230</v>
      </c>
      <c r="M149">
        <v>22786766</v>
      </c>
      <c r="N149">
        <v>668573</v>
      </c>
      <c r="O149">
        <v>1985403</v>
      </c>
      <c r="P149">
        <v>656603331</v>
      </c>
    </row>
    <row r="150" spans="2:16">
      <c r="B150" t="s">
        <v>18</v>
      </c>
      <c r="C150" t="s">
        <v>47</v>
      </c>
      <c r="D150" t="s">
        <v>57</v>
      </c>
      <c r="E150">
        <v>352966</v>
      </c>
      <c r="F150">
        <v>1346685</v>
      </c>
      <c r="G150">
        <v>554499029</v>
      </c>
      <c r="H150">
        <v>63709</v>
      </c>
      <c r="I150">
        <v>140516</v>
      </c>
      <c r="J150">
        <v>128286977</v>
      </c>
      <c r="K150" t="s">
        <v>115</v>
      </c>
      <c r="L150" t="s">
        <v>115</v>
      </c>
      <c r="M150" t="s">
        <v>115</v>
      </c>
      <c r="N150">
        <v>416675</v>
      </c>
      <c r="O150">
        <v>1487201</v>
      </c>
      <c r="P150">
        <v>682786006</v>
      </c>
    </row>
    <row r="151" spans="2:16">
      <c r="D151" t="s">
        <v>58</v>
      </c>
      <c r="E151">
        <v>180544</v>
      </c>
      <c r="F151">
        <v>558457</v>
      </c>
      <c r="G151">
        <v>171134126</v>
      </c>
      <c r="H151">
        <v>18115</v>
      </c>
      <c r="I151">
        <v>32187</v>
      </c>
      <c r="J151">
        <v>16084042</v>
      </c>
      <c r="K151" t="s">
        <v>115</v>
      </c>
      <c r="L151" t="s">
        <v>115</v>
      </c>
      <c r="M151" t="s">
        <v>115</v>
      </c>
      <c r="N151">
        <v>198659</v>
      </c>
      <c r="O151">
        <v>590644</v>
      </c>
      <c r="P151">
        <v>187218168</v>
      </c>
    </row>
    <row r="152" spans="2:16">
      <c r="D152" t="s">
        <v>59</v>
      </c>
      <c r="E152">
        <v>105943</v>
      </c>
      <c r="F152">
        <v>340544</v>
      </c>
      <c r="G152">
        <v>99310975</v>
      </c>
      <c r="H152">
        <v>7246</v>
      </c>
      <c r="I152">
        <v>19435</v>
      </c>
      <c r="J152">
        <v>6759224</v>
      </c>
      <c r="K152" t="s">
        <v>115</v>
      </c>
      <c r="L152" t="s">
        <v>115</v>
      </c>
      <c r="M152" t="s">
        <v>115</v>
      </c>
      <c r="N152">
        <v>113189</v>
      </c>
      <c r="O152">
        <v>359979</v>
      </c>
      <c r="P152">
        <v>106070199</v>
      </c>
    </row>
    <row r="153" spans="2:16">
      <c r="D153" t="s">
        <v>50</v>
      </c>
      <c r="E153">
        <v>639453</v>
      </c>
      <c r="F153">
        <v>2245686</v>
      </c>
      <c r="G153">
        <v>824944130</v>
      </c>
      <c r="H153">
        <v>89070</v>
      </c>
      <c r="I153">
        <v>192138</v>
      </c>
      <c r="J153">
        <v>151130243</v>
      </c>
      <c r="K153" t="s">
        <v>115</v>
      </c>
      <c r="L153" t="s">
        <v>115</v>
      </c>
      <c r="M153" t="s">
        <v>115</v>
      </c>
      <c r="N153">
        <v>728523</v>
      </c>
      <c r="O153">
        <v>2437824</v>
      </c>
      <c r="P153">
        <v>976074373</v>
      </c>
    </row>
    <row r="154" spans="2:16">
      <c r="B154" t="s">
        <v>22</v>
      </c>
      <c r="C154" t="s">
        <v>47</v>
      </c>
      <c r="D154" t="s">
        <v>60</v>
      </c>
      <c r="E154">
        <v>354011</v>
      </c>
      <c r="F154">
        <v>1166218</v>
      </c>
      <c r="G154">
        <v>408021621</v>
      </c>
      <c r="H154">
        <v>67460</v>
      </c>
      <c r="I154">
        <v>162664</v>
      </c>
      <c r="J154">
        <v>92280861</v>
      </c>
      <c r="K154">
        <v>25172</v>
      </c>
      <c r="L154">
        <v>57335</v>
      </c>
      <c r="M154">
        <v>18202844</v>
      </c>
      <c r="N154">
        <v>446643</v>
      </c>
      <c r="O154">
        <v>1386217</v>
      </c>
      <c r="P154">
        <v>518505326</v>
      </c>
    </row>
    <row r="155" spans="2:16">
      <c r="D155" t="s">
        <v>61</v>
      </c>
      <c r="E155">
        <v>200841</v>
      </c>
      <c r="F155">
        <v>630544</v>
      </c>
      <c r="G155">
        <v>215474611</v>
      </c>
      <c r="H155">
        <v>31652</v>
      </c>
      <c r="I155">
        <v>70996</v>
      </c>
      <c r="J155">
        <v>43528263</v>
      </c>
      <c r="K155" t="s">
        <v>115</v>
      </c>
      <c r="L155" t="s">
        <v>115</v>
      </c>
      <c r="M155" t="s">
        <v>115</v>
      </c>
      <c r="N155">
        <v>232493</v>
      </c>
      <c r="O155">
        <v>701540</v>
      </c>
      <c r="P155">
        <v>259002874</v>
      </c>
    </row>
    <row r="156" spans="2:16">
      <c r="D156" t="s">
        <v>62</v>
      </c>
      <c r="E156">
        <v>311717</v>
      </c>
      <c r="F156">
        <v>1077706</v>
      </c>
      <c r="G156">
        <v>303229412</v>
      </c>
      <c r="H156">
        <v>44913</v>
      </c>
      <c r="I156">
        <v>94667</v>
      </c>
      <c r="J156">
        <v>40408989</v>
      </c>
      <c r="K156" t="s">
        <v>115</v>
      </c>
      <c r="L156" t="s">
        <v>115</v>
      </c>
      <c r="M156" t="s">
        <v>115</v>
      </c>
      <c r="N156">
        <v>356630</v>
      </c>
      <c r="O156">
        <v>1172373</v>
      </c>
      <c r="P156">
        <v>343638401</v>
      </c>
    </row>
    <row r="157" spans="2:16">
      <c r="D157" t="s">
        <v>50</v>
      </c>
      <c r="E157">
        <v>866569</v>
      </c>
      <c r="F157">
        <v>2874468</v>
      </c>
      <c r="G157">
        <v>926725644</v>
      </c>
      <c r="H157">
        <v>144025</v>
      </c>
      <c r="I157">
        <v>328327</v>
      </c>
      <c r="J157">
        <v>176218113</v>
      </c>
      <c r="K157">
        <v>25172</v>
      </c>
      <c r="L157">
        <v>57335</v>
      </c>
      <c r="M157">
        <v>18202844</v>
      </c>
      <c r="N157">
        <v>1035766</v>
      </c>
      <c r="O157">
        <v>3260130</v>
      </c>
      <c r="P157">
        <v>1121146601</v>
      </c>
    </row>
    <row r="158" spans="2:16">
      <c r="B158" t="s">
        <v>26</v>
      </c>
      <c r="C158" t="s">
        <v>47</v>
      </c>
      <c r="D158" t="s">
        <v>64</v>
      </c>
      <c r="E158">
        <v>260859</v>
      </c>
      <c r="F158">
        <v>893028</v>
      </c>
      <c r="G158">
        <v>287494639</v>
      </c>
      <c r="H158">
        <v>43750</v>
      </c>
      <c r="I158">
        <v>83598</v>
      </c>
      <c r="J158">
        <v>58875851</v>
      </c>
      <c r="K158" t="s">
        <v>115</v>
      </c>
      <c r="L158" t="s">
        <v>115</v>
      </c>
      <c r="M158" t="s">
        <v>115</v>
      </c>
      <c r="N158">
        <v>304609</v>
      </c>
      <c r="O158">
        <v>976626</v>
      </c>
      <c r="P158">
        <v>346370490</v>
      </c>
    </row>
    <row r="159" spans="2:16">
      <c r="D159" t="s">
        <v>63</v>
      </c>
      <c r="E159">
        <v>180148</v>
      </c>
      <c r="F159">
        <v>588860</v>
      </c>
      <c r="G159">
        <v>211071033</v>
      </c>
      <c r="H159">
        <v>22420</v>
      </c>
      <c r="I159">
        <v>74704</v>
      </c>
      <c r="J159">
        <v>43820888</v>
      </c>
      <c r="K159" t="s">
        <v>115</v>
      </c>
      <c r="L159" t="s">
        <v>115</v>
      </c>
      <c r="M159" t="s">
        <v>115</v>
      </c>
      <c r="N159">
        <v>202568</v>
      </c>
      <c r="O159">
        <v>663564</v>
      </c>
      <c r="P159">
        <v>254891921</v>
      </c>
    </row>
    <row r="160" spans="2:16">
      <c r="D160" t="s">
        <v>65</v>
      </c>
      <c r="E160">
        <v>211347</v>
      </c>
      <c r="F160">
        <v>736778</v>
      </c>
      <c r="G160">
        <v>243254823</v>
      </c>
      <c r="H160">
        <v>53879</v>
      </c>
      <c r="I160">
        <v>135996</v>
      </c>
      <c r="J160">
        <v>69947606</v>
      </c>
      <c r="K160">
        <v>29919</v>
      </c>
      <c r="L160">
        <v>88828</v>
      </c>
      <c r="M160">
        <v>42807288</v>
      </c>
      <c r="N160">
        <v>295145</v>
      </c>
      <c r="O160">
        <v>961602</v>
      </c>
      <c r="P160">
        <v>356009717</v>
      </c>
    </row>
    <row r="161" spans="1:16">
      <c r="D161" t="s">
        <v>50</v>
      </c>
      <c r="E161">
        <v>652354</v>
      </c>
      <c r="F161">
        <v>2218666</v>
      </c>
      <c r="G161">
        <v>741820495</v>
      </c>
      <c r="H161">
        <v>120049</v>
      </c>
      <c r="I161">
        <v>294298</v>
      </c>
      <c r="J161">
        <v>172644345</v>
      </c>
      <c r="K161">
        <v>29919</v>
      </c>
      <c r="L161">
        <v>88828</v>
      </c>
      <c r="M161">
        <v>42807288</v>
      </c>
      <c r="N161">
        <v>802322</v>
      </c>
      <c r="O161">
        <v>2601792</v>
      </c>
      <c r="P161">
        <v>957272128</v>
      </c>
    </row>
    <row r="162" spans="1:16">
      <c r="A162" t="s">
        <v>118</v>
      </c>
      <c r="E162">
        <v>5236289</v>
      </c>
      <c r="F162">
        <v>17341274</v>
      </c>
      <c r="G162">
        <v>5753063182</v>
      </c>
      <c r="H162">
        <v>984773</v>
      </c>
      <c r="I162">
        <v>2209571</v>
      </c>
      <c r="J162">
        <v>1298376788</v>
      </c>
      <c r="K162">
        <v>233602</v>
      </c>
      <c r="L162">
        <v>769204</v>
      </c>
      <c r="M162">
        <v>269340812</v>
      </c>
      <c r="N162">
        <v>6454664</v>
      </c>
      <c r="O162">
        <v>20320049</v>
      </c>
      <c r="P162">
        <v>7320780782</v>
      </c>
    </row>
    <row r="170" spans="1:16">
      <c r="A170" t="s">
        <v>94</v>
      </c>
    </row>
    <row r="171" spans="1:16">
      <c r="A171" t="s">
        <v>95</v>
      </c>
    </row>
    <row r="172" spans="1:16">
      <c r="A172" t="s">
        <v>46</v>
      </c>
      <c r="B172" t="s">
        <v>47</v>
      </c>
      <c r="C172" t="s">
        <v>96</v>
      </c>
    </row>
    <row r="173" spans="1:16">
      <c r="C173" t="s">
        <v>97</v>
      </c>
    </row>
    <row r="174" spans="1:16">
      <c r="C174">
        <v>201901</v>
      </c>
      <c r="D174">
        <v>201902</v>
      </c>
      <c r="E174">
        <v>201903</v>
      </c>
      <c r="F174">
        <v>201904</v>
      </c>
      <c r="G174">
        <v>201905</v>
      </c>
      <c r="H174">
        <v>201906</v>
      </c>
      <c r="I174">
        <v>201907</v>
      </c>
      <c r="J174">
        <v>201908</v>
      </c>
      <c r="K174">
        <v>201909</v>
      </c>
      <c r="L174">
        <v>201910</v>
      </c>
      <c r="M174">
        <v>201911</v>
      </c>
      <c r="N174">
        <v>201912</v>
      </c>
      <c r="O174" t="s">
        <v>50</v>
      </c>
    </row>
    <row r="175" spans="1:16">
      <c r="A175" t="s">
        <v>2</v>
      </c>
      <c r="B175" t="s">
        <v>0</v>
      </c>
      <c r="C175">
        <v>732</v>
      </c>
      <c r="D175">
        <v>732</v>
      </c>
      <c r="E175">
        <v>732</v>
      </c>
      <c r="F175">
        <v>731</v>
      </c>
      <c r="G175">
        <v>727</v>
      </c>
      <c r="H175">
        <v>727</v>
      </c>
      <c r="I175">
        <v>727</v>
      </c>
      <c r="J175">
        <v>728</v>
      </c>
      <c r="K175">
        <v>727</v>
      </c>
      <c r="L175">
        <v>728</v>
      </c>
      <c r="M175">
        <v>728</v>
      </c>
      <c r="N175">
        <v>728</v>
      </c>
      <c r="O175">
        <v>8747</v>
      </c>
    </row>
    <row r="176" spans="1:16">
      <c r="B176" t="s">
        <v>48</v>
      </c>
      <c r="C176">
        <v>355</v>
      </c>
      <c r="D176">
        <v>354</v>
      </c>
      <c r="E176">
        <v>357</v>
      </c>
      <c r="F176">
        <v>357</v>
      </c>
      <c r="G176">
        <v>358</v>
      </c>
      <c r="H176">
        <v>357</v>
      </c>
      <c r="I176">
        <v>357</v>
      </c>
      <c r="J176">
        <v>358</v>
      </c>
      <c r="K176">
        <v>357</v>
      </c>
      <c r="L176">
        <v>364</v>
      </c>
      <c r="M176">
        <v>366</v>
      </c>
      <c r="N176">
        <v>366</v>
      </c>
      <c r="O176">
        <v>4306</v>
      </c>
    </row>
    <row r="177" spans="1:15">
      <c r="B177" t="s">
        <v>50</v>
      </c>
      <c r="C177">
        <v>1087</v>
      </c>
      <c r="D177">
        <v>1086</v>
      </c>
      <c r="E177">
        <v>1089</v>
      </c>
      <c r="F177">
        <v>1088</v>
      </c>
      <c r="G177">
        <v>1085</v>
      </c>
      <c r="H177">
        <v>1084</v>
      </c>
      <c r="I177">
        <v>1084</v>
      </c>
      <c r="J177">
        <v>1086</v>
      </c>
      <c r="K177">
        <v>1084</v>
      </c>
      <c r="L177">
        <v>1092</v>
      </c>
      <c r="M177">
        <v>1094</v>
      </c>
      <c r="N177">
        <v>1094</v>
      </c>
      <c r="O177">
        <v>13053</v>
      </c>
    </row>
    <row r="178" spans="1:15">
      <c r="A178" t="s">
        <v>6</v>
      </c>
      <c r="B178" t="s">
        <v>49</v>
      </c>
      <c r="C178">
        <v>120</v>
      </c>
      <c r="D178">
        <v>121</v>
      </c>
      <c r="E178">
        <v>120</v>
      </c>
      <c r="F178">
        <v>120</v>
      </c>
      <c r="G178">
        <v>118</v>
      </c>
      <c r="H178">
        <v>118</v>
      </c>
      <c r="I178">
        <v>117</v>
      </c>
      <c r="J178">
        <v>116</v>
      </c>
      <c r="K178">
        <v>116</v>
      </c>
      <c r="L178">
        <v>115</v>
      </c>
      <c r="M178">
        <v>114</v>
      </c>
      <c r="N178">
        <v>108</v>
      </c>
      <c r="O178">
        <v>1403</v>
      </c>
    </row>
    <row r="179" spans="1:15">
      <c r="B179" t="s">
        <v>51</v>
      </c>
      <c r="C179">
        <v>76</v>
      </c>
      <c r="D179">
        <v>73</v>
      </c>
      <c r="E179">
        <v>76</v>
      </c>
      <c r="F179">
        <v>75</v>
      </c>
      <c r="G179">
        <v>74</v>
      </c>
      <c r="H179">
        <v>73</v>
      </c>
      <c r="I179">
        <v>73</v>
      </c>
      <c r="J179">
        <v>74</v>
      </c>
      <c r="K179">
        <v>73</v>
      </c>
      <c r="L179">
        <v>74</v>
      </c>
      <c r="M179">
        <v>73</v>
      </c>
      <c r="N179">
        <v>74</v>
      </c>
      <c r="O179">
        <v>888</v>
      </c>
    </row>
    <row r="180" spans="1:15">
      <c r="B180" t="s">
        <v>52</v>
      </c>
      <c r="C180">
        <v>96</v>
      </c>
      <c r="D180">
        <v>96</v>
      </c>
      <c r="E180">
        <v>96</v>
      </c>
      <c r="F180">
        <v>96</v>
      </c>
      <c r="G180">
        <v>96</v>
      </c>
      <c r="H180">
        <v>96</v>
      </c>
      <c r="I180">
        <v>96</v>
      </c>
      <c r="J180">
        <v>96</v>
      </c>
      <c r="K180">
        <v>96</v>
      </c>
      <c r="L180">
        <v>96</v>
      </c>
      <c r="M180">
        <v>96</v>
      </c>
      <c r="N180">
        <v>96</v>
      </c>
      <c r="O180">
        <v>1152</v>
      </c>
    </row>
    <row r="181" spans="1:15">
      <c r="B181" t="s">
        <v>50</v>
      </c>
      <c r="C181">
        <v>292</v>
      </c>
      <c r="D181">
        <v>290</v>
      </c>
      <c r="E181">
        <v>292</v>
      </c>
      <c r="F181">
        <v>291</v>
      </c>
      <c r="G181">
        <v>288</v>
      </c>
      <c r="H181">
        <v>287</v>
      </c>
      <c r="I181">
        <v>286</v>
      </c>
      <c r="J181">
        <v>286</v>
      </c>
      <c r="K181">
        <v>285</v>
      </c>
      <c r="L181">
        <v>285</v>
      </c>
      <c r="M181">
        <v>283</v>
      </c>
      <c r="N181">
        <v>278</v>
      </c>
      <c r="O181">
        <v>3443</v>
      </c>
    </row>
    <row r="182" spans="1:15">
      <c r="A182" t="s">
        <v>10</v>
      </c>
      <c r="B182" t="s">
        <v>7</v>
      </c>
      <c r="C182">
        <v>140</v>
      </c>
      <c r="D182">
        <v>140</v>
      </c>
      <c r="E182">
        <v>140</v>
      </c>
      <c r="F182">
        <v>140</v>
      </c>
      <c r="G182">
        <v>140</v>
      </c>
      <c r="H182">
        <v>140</v>
      </c>
      <c r="I182">
        <v>140</v>
      </c>
      <c r="J182">
        <v>140</v>
      </c>
      <c r="K182">
        <v>140</v>
      </c>
      <c r="L182">
        <v>139</v>
      </c>
      <c r="M182">
        <v>140</v>
      </c>
      <c r="N182">
        <v>140</v>
      </c>
      <c r="O182">
        <v>1679</v>
      </c>
    </row>
    <row r="183" spans="1:15">
      <c r="B183" t="s">
        <v>53</v>
      </c>
      <c r="C183">
        <v>70</v>
      </c>
      <c r="D183">
        <v>70</v>
      </c>
      <c r="E183">
        <v>70</v>
      </c>
      <c r="F183">
        <v>70</v>
      </c>
      <c r="G183">
        <v>70</v>
      </c>
      <c r="H183">
        <v>70</v>
      </c>
      <c r="I183">
        <v>70</v>
      </c>
      <c r="J183">
        <v>70</v>
      </c>
      <c r="K183">
        <v>70</v>
      </c>
      <c r="L183">
        <v>70</v>
      </c>
      <c r="M183">
        <v>70</v>
      </c>
      <c r="N183">
        <v>70</v>
      </c>
      <c r="O183">
        <v>840</v>
      </c>
    </row>
    <row r="184" spans="1:15">
      <c r="B184" t="s">
        <v>9</v>
      </c>
      <c r="C184">
        <v>97</v>
      </c>
      <c r="D184">
        <v>96</v>
      </c>
      <c r="E184">
        <v>96</v>
      </c>
      <c r="F184">
        <v>97</v>
      </c>
      <c r="G184">
        <v>97</v>
      </c>
      <c r="H184">
        <v>97</v>
      </c>
      <c r="I184">
        <v>97</v>
      </c>
      <c r="J184">
        <v>96</v>
      </c>
      <c r="K184">
        <v>97</v>
      </c>
      <c r="L184">
        <v>97</v>
      </c>
      <c r="M184">
        <v>97</v>
      </c>
      <c r="N184">
        <v>97</v>
      </c>
      <c r="O184">
        <v>1161</v>
      </c>
    </row>
    <row r="185" spans="1:15">
      <c r="B185" t="s">
        <v>50</v>
      </c>
      <c r="C185">
        <v>307</v>
      </c>
      <c r="D185">
        <v>306</v>
      </c>
      <c r="E185">
        <v>306</v>
      </c>
      <c r="F185">
        <v>307</v>
      </c>
      <c r="G185">
        <v>307</v>
      </c>
      <c r="H185">
        <v>307</v>
      </c>
      <c r="I185">
        <v>307</v>
      </c>
      <c r="J185">
        <v>306</v>
      </c>
      <c r="K185">
        <v>307</v>
      </c>
      <c r="L185">
        <v>306</v>
      </c>
      <c r="M185">
        <v>307</v>
      </c>
      <c r="N185">
        <v>307</v>
      </c>
      <c r="O185">
        <v>3680</v>
      </c>
    </row>
    <row r="186" spans="1:15">
      <c r="A186" t="s">
        <v>14</v>
      </c>
      <c r="B186" t="s">
        <v>54</v>
      </c>
      <c r="C186">
        <v>168</v>
      </c>
      <c r="D186">
        <v>168</v>
      </c>
      <c r="E186">
        <v>168</v>
      </c>
      <c r="F186">
        <v>168</v>
      </c>
      <c r="G186">
        <v>168</v>
      </c>
      <c r="H186">
        <v>168</v>
      </c>
      <c r="I186">
        <v>168</v>
      </c>
      <c r="J186">
        <v>168</v>
      </c>
      <c r="K186">
        <v>168</v>
      </c>
      <c r="L186">
        <v>168</v>
      </c>
      <c r="M186">
        <v>168</v>
      </c>
      <c r="N186">
        <v>168</v>
      </c>
      <c r="O186">
        <v>2016</v>
      </c>
    </row>
    <row r="187" spans="1:15">
      <c r="B187" t="s">
        <v>55</v>
      </c>
      <c r="C187">
        <v>82</v>
      </c>
      <c r="D187">
        <v>82</v>
      </c>
      <c r="E187">
        <v>82</v>
      </c>
      <c r="F187">
        <v>82</v>
      </c>
      <c r="G187">
        <v>82</v>
      </c>
      <c r="H187">
        <v>82</v>
      </c>
      <c r="I187">
        <v>82</v>
      </c>
      <c r="J187">
        <v>82</v>
      </c>
      <c r="K187">
        <v>82</v>
      </c>
      <c r="L187">
        <v>82</v>
      </c>
      <c r="M187">
        <v>82</v>
      </c>
      <c r="N187">
        <v>82</v>
      </c>
      <c r="O187">
        <v>984</v>
      </c>
    </row>
    <row r="188" spans="1:15">
      <c r="B188" t="s">
        <v>56</v>
      </c>
      <c r="C188">
        <v>69</v>
      </c>
      <c r="D188">
        <v>69</v>
      </c>
      <c r="E188">
        <v>69</v>
      </c>
      <c r="F188">
        <v>69</v>
      </c>
      <c r="G188">
        <v>69</v>
      </c>
      <c r="H188">
        <v>69</v>
      </c>
      <c r="I188">
        <v>69</v>
      </c>
      <c r="J188">
        <v>69</v>
      </c>
      <c r="K188">
        <v>69</v>
      </c>
      <c r="L188">
        <v>69</v>
      </c>
      <c r="M188">
        <v>69</v>
      </c>
      <c r="N188">
        <v>69</v>
      </c>
      <c r="O188">
        <v>828</v>
      </c>
    </row>
    <row r="189" spans="1:15">
      <c r="B189" t="s">
        <v>50</v>
      </c>
      <c r="C189">
        <v>319</v>
      </c>
      <c r="D189">
        <v>319</v>
      </c>
      <c r="E189">
        <v>319</v>
      </c>
      <c r="F189">
        <v>319</v>
      </c>
      <c r="G189">
        <v>319</v>
      </c>
      <c r="H189">
        <v>319</v>
      </c>
      <c r="I189">
        <v>319</v>
      </c>
      <c r="J189">
        <v>319</v>
      </c>
      <c r="K189">
        <v>319</v>
      </c>
      <c r="L189">
        <v>319</v>
      </c>
      <c r="M189">
        <v>319</v>
      </c>
      <c r="N189">
        <v>319</v>
      </c>
      <c r="O189">
        <v>3828</v>
      </c>
    </row>
    <row r="190" spans="1:15">
      <c r="A190" t="s">
        <v>18</v>
      </c>
      <c r="B190" t="s">
        <v>57</v>
      </c>
      <c r="C190">
        <v>231</v>
      </c>
      <c r="D190">
        <v>232</v>
      </c>
      <c r="E190">
        <v>232</v>
      </c>
      <c r="F190">
        <v>231</v>
      </c>
      <c r="G190">
        <v>231</v>
      </c>
      <c r="H190">
        <v>231</v>
      </c>
      <c r="I190">
        <v>232</v>
      </c>
      <c r="J190">
        <v>232</v>
      </c>
      <c r="K190">
        <v>232</v>
      </c>
      <c r="L190">
        <v>235</v>
      </c>
      <c r="M190">
        <v>235</v>
      </c>
      <c r="N190">
        <v>236</v>
      </c>
      <c r="O190">
        <v>2790</v>
      </c>
    </row>
    <row r="191" spans="1:15">
      <c r="B191" t="s">
        <v>58</v>
      </c>
      <c r="C191">
        <v>132</v>
      </c>
      <c r="D191">
        <v>132</v>
      </c>
      <c r="E191">
        <v>132</v>
      </c>
      <c r="F191">
        <v>132</v>
      </c>
      <c r="G191">
        <v>132</v>
      </c>
      <c r="H191">
        <v>132</v>
      </c>
      <c r="I191">
        <v>132</v>
      </c>
      <c r="J191">
        <v>132</v>
      </c>
      <c r="K191">
        <v>132</v>
      </c>
      <c r="L191">
        <v>129</v>
      </c>
      <c r="M191">
        <v>129</v>
      </c>
      <c r="N191">
        <v>129</v>
      </c>
      <c r="O191">
        <v>1575</v>
      </c>
    </row>
    <row r="192" spans="1:15">
      <c r="B192" t="s">
        <v>59</v>
      </c>
      <c r="C192">
        <v>64</v>
      </c>
      <c r="D192">
        <v>64</v>
      </c>
      <c r="E192">
        <v>64</v>
      </c>
      <c r="F192">
        <v>63</v>
      </c>
      <c r="G192">
        <v>64</v>
      </c>
      <c r="H192">
        <v>64</v>
      </c>
      <c r="I192">
        <v>63</v>
      </c>
      <c r="J192">
        <v>63</v>
      </c>
      <c r="K192">
        <v>63</v>
      </c>
      <c r="L192">
        <v>62</v>
      </c>
      <c r="M192">
        <v>63</v>
      </c>
      <c r="N192">
        <v>63</v>
      </c>
      <c r="O192">
        <v>760</v>
      </c>
    </row>
    <row r="193" spans="1:15">
      <c r="B193" t="s">
        <v>50</v>
      </c>
      <c r="C193">
        <v>427</v>
      </c>
      <c r="D193">
        <v>428</v>
      </c>
      <c r="E193">
        <v>428</v>
      </c>
      <c r="F193">
        <v>426</v>
      </c>
      <c r="G193">
        <v>427</v>
      </c>
      <c r="H193">
        <v>427</v>
      </c>
      <c r="I193">
        <v>427</v>
      </c>
      <c r="J193">
        <v>427</v>
      </c>
      <c r="K193">
        <v>427</v>
      </c>
      <c r="L193">
        <v>426</v>
      </c>
      <c r="M193">
        <v>427</v>
      </c>
      <c r="N193">
        <v>428</v>
      </c>
      <c r="O193">
        <v>5125</v>
      </c>
    </row>
    <row r="194" spans="1:15">
      <c r="A194" t="s">
        <v>22</v>
      </c>
      <c r="B194" t="s">
        <v>60</v>
      </c>
      <c r="C194">
        <v>209</v>
      </c>
      <c r="D194">
        <v>209</v>
      </c>
      <c r="E194">
        <v>212</v>
      </c>
      <c r="F194">
        <v>212</v>
      </c>
      <c r="G194">
        <v>223</v>
      </c>
      <c r="H194">
        <v>222</v>
      </c>
      <c r="I194">
        <v>212</v>
      </c>
      <c r="J194">
        <v>213</v>
      </c>
      <c r="K194">
        <v>221</v>
      </c>
      <c r="L194">
        <v>221</v>
      </c>
      <c r="M194">
        <v>221</v>
      </c>
      <c r="N194">
        <v>221</v>
      </c>
      <c r="O194">
        <v>2596</v>
      </c>
    </row>
    <row r="195" spans="1:15">
      <c r="B195" t="s">
        <v>61</v>
      </c>
      <c r="C195">
        <v>119</v>
      </c>
      <c r="D195">
        <v>119</v>
      </c>
      <c r="E195">
        <v>119</v>
      </c>
      <c r="F195">
        <v>120</v>
      </c>
      <c r="G195">
        <v>119</v>
      </c>
      <c r="H195">
        <v>120</v>
      </c>
      <c r="I195">
        <v>120</v>
      </c>
      <c r="J195">
        <v>119</v>
      </c>
      <c r="K195">
        <v>119</v>
      </c>
      <c r="L195">
        <v>120</v>
      </c>
      <c r="M195">
        <v>119</v>
      </c>
      <c r="N195">
        <v>121</v>
      </c>
      <c r="O195">
        <v>1434</v>
      </c>
    </row>
    <row r="196" spans="1:15">
      <c r="B196" t="s">
        <v>62</v>
      </c>
      <c r="C196">
        <v>158</v>
      </c>
      <c r="D196">
        <v>158</v>
      </c>
      <c r="E196">
        <v>158</v>
      </c>
      <c r="F196">
        <v>158</v>
      </c>
      <c r="G196">
        <v>158</v>
      </c>
      <c r="H196">
        <v>158</v>
      </c>
      <c r="I196">
        <v>158</v>
      </c>
      <c r="J196">
        <v>157</v>
      </c>
      <c r="K196">
        <v>158</v>
      </c>
      <c r="L196">
        <v>158</v>
      </c>
      <c r="M196">
        <v>158</v>
      </c>
      <c r="N196">
        <v>158</v>
      </c>
      <c r="O196">
        <v>1895</v>
      </c>
    </row>
    <row r="197" spans="1:15">
      <c r="B197" t="s">
        <v>50</v>
      </c>
      <c r="C197">
        <v>486</v>
      </c>
      <c r="D197">
        <v>486</v>
      </c>
      <c r="E197">
        <v>489</v>
      </c>
      <c r="F197">
        <v>490</v>
      </c>
      <c r="G197">
        <v>500</v>
      </c>
      <c r="H197">
        <v>500</v>
      </c>
      <c r="I197">
        <v>490</v>
      </c>
      <c r="J197">
        <v>489</v>
      </c>
      <c r="K197">
        <v>498</v>
      </c>
      <c r="L197">
        <v>499</v>
      </c>
      <c r="M197">
        <v>498</v>
      </c>
      <c r="N197">
        <v>500</v>
      </c>
      <c r="O197">
        <v>5925</v>
      </c>
    </row>
    <row r="198" spans="1:15">
      <c r="A198" t="s">
        <v>26</v>
      </c>
      <c r="B198" t="s">
        <v>64</v>
      </c>
      <c r="C198">
        <v>181</v>
      </c>
      <c r="D198">
        <v>179</v>
      </c>
      <c r="E198">
        <v>180</v>
      </c>
      <c r="F198">
        <v>181</v>
      </c>
      <c r="G198">
        <v>180</v>
      </c>
      <c r="H198">
        <v>178</v>
      </c>
      <c r="I198">
        <v>178</v>
      </c>
      <c r="J198">
        <v>177</v>
      </c>
      <c r="K198">
        <v>180</v>
      </c>
      <c r="L198">
        <v>180</v>
      </c>
      <c r="M198">
        <v>180</v>
      </c>
      <c r="N198">
        <v>179</v>
      </c>
      <c r="O198">
        <v>2153</v>
      </c>
    </row>
    <row r="199" spans="1:15">
      <c r="B199" t="s">
        <v>63</v>
      </c>
      <c r="C199">
        <v>128</v>
      </c>
      <c r="D199">
        <v>128</v>
      </c>
      <c r="E199">
        <v>127</v>
      </c>
      <c r="F199">
        <v>128</v>
      </c>
      <c r="G199">
        <v>128</v>
      </c>
      <c r="H199">
        <v>127</v>
      </c>
      <c r="I199">
        <v>127</v>
      </c>
      <c r="J199">
        <v>127</v>
      </c>
      <c r="K199">
        <v>128</v>
      </c>
      <c r="L199">
        <v>127</v>
      </c>
      <c r="M199">
        <v>128</v>
      </c>
      <c r="N199">
        <v>128</v>
      </c>
      <c r="O199">
        <v>1531</v>
      </c>
    </row>
    <row r="200" spans="1:15">
      <c r="B200" t="s">
        <v>65</v>
      </c>
      <c r="C200">
        <v>155</v>
      </c>
      <c r="D200">
        <v>155</v>
      </c>
      <c r="E200">
        <v>155</v>
      </c>
      <c r="F200">
        <v>155</v>
      </c>
      <c r="G200">
        <v>154</v>
      </c>
      <c r="H200">
        <v>155</v>
      </c>
      <c r="I200">
        <v>156</v>
      </c>
      <c r="J200">
        <v>156</v>
      </c>
      <c r="K200">
        <v>156</v>
      </c>
      <c r="L200">
        <v>156</v>
      </c>
      <c r="M200">
        <v>156</v>
      </c>
      <c r="N200">
        <v>156</v>
      </c>
      <c r="O200">
        <v>1865</v>
      </c>
    </row>
    <row r="201" spans="1:15">
      <c r="B201" t="s">
        <v>50</v>
      </c>
      <c r="C201">
        <v>464</v>
      </c>
      <c r="D201">
        <v>462</v>
      </c>
      <c r="E201">
        <v>462</v>
      </c>
      <c r="F201">
        <v>464</v>
      </c>
      <c r="G201">
        <v>462</v>
      </c>
      <c r="H201">
        <v>460</v>
      </c>
      <c r="I201">
        <v>461</v>
      </c>
      <c r="J201">
        <v>460</v>
      </c>
      <c r="K201">
        <v>464</v>
      </c>
      <c r="L201">
        <v>463</v>
      </c>
      <c r="M201">
        <v>464</v>
      </c>
      <c r="N201">
        <v>463</v>
      </c>
      <c r="O201">
        <v>5549</v>
      </c>
    </row>
    <row r="202" spans="1:15">
      <c r="A202" t="s">
        <v>50</v>
      </c>
      <c r="B202" t="s">
        <v>0</v>
      </c>
      <c r="C202">
        <v>732</v>
      </c>
      <c r="D202">
        <v>732</v>
      </c>
      <c r="E202">
        <v>732</v>
      </c>
      <c r="F202">
        <v>731</v>
      </c>
      <c r="G202">
        <v>727</v>
      </c>
      <c r="H202">
        <v>727</v>
      </c>
      <c r="I202">
        <v>727</v>
      </c>
      <c r="J202">
        <v>728</v>
      </c>
      <c r="K202">
        <v>727</v>
      </c>
      <c r="L202">
        <v>728</v>
      </c>
      <c r="M202">
        <v>728</v>
      </c>
      <c r="N202">
        <v>728</v>
      </c>
      <c r="O202">
        <v>8747</v>
      </c>
    </row>
    <row r="203" spans="1:15">
      <c r="B203" t="s">
        <v>48</v>
      </c>
      <c r="C203">
        <v>355</v>
      </c>
      <c r="D203">
        <v>354</v>
      </c>
      <c r="E203">
        <v>357</v>
      </c>
      <c r="F203">
        <v>357</v>
      </c>
      <c r="G203">
        <v>358</v>
      </c>
      <c r="H203">
        <v>357</v>
      </c>
      <c r="I203">
        <v>357</v>
      </c>
      <c r="J203">
        <v>358</v>
      </c>
      <c r="K203">
        <v>357</v>
      </c>
      <c r="L203">
        <v>364</v>
      </c>
      <c r="M203">
        <v>366</v>
      </c>
      <c r="N203">
        <v>366</v>
      </c>
      <c r="O203">
        <v>4306</v>
      </c>
    </row>
    <row r="204" spans="1:15">
      <c r="B204" t="s">
        <v>49</v>
      </c>
      <c r="C204">
        <v>120</v>
      </c>
      <c r="D204">
        <v>121</v>
      </c>
      <c r="E204">
        <v>120</v>
      </c>
      <c r="F204">
        <v>120</v>
      </c>
      <c r="G204">
        <v>118</v>
      </c>
      <c r="H204">
        <v>118</v>
      </c>
      <c r="I204">
        <v>117</v>
      </c>
      <c r="J204">
        <v>116</v>
      </c>
      <c r="K204">
        <v>116</v>
      </c>
      <c r="L204">
        <v>115</v>
      </c>
      <c r="M204">
        <v>114</v>
      </c>
      <c r="N204">
        <v>108</v>
      </c>
      <c r="O204">
        <v>1403</v>
      </c>
    </row>
    <row r="205" spans="1:15">
      <c r="B205" t="s">
        <v>51</v>
      </c>
      <c r="C205">
        <v>76</v>
      </c>
      <c r="D205">
        <v>73</v>
      </c>
      <c r="E205">
        <v>76</v>
      </c>
      <c r="F205">
        <v>75</v>
      </c>
      <c r="G205">
        <v>74</v>
      </c>
      <c r="H205">
        <v>73</v>
      </c>
      <c r="I205">
        <v>73</v>
      </c>
      <c r="J205">
        <v>74</v>
      </c>
      <c r="K205">
        <v>73</v>
      </c>
      <c r="L205">
        <v>74</v>
      </c>
      <c r="M205">
        <v>73</v>
      </c>
      <c r="N205">
        <v>74</v>
      </c>
      <c r="O205">
        <v>888</v>
      </c>
    </row>
    <row r="206" spans="1:15">
      <c r="B206" t="s">
        <v>52</v>
      </c>
      <c r="C206">
        <v>96</v>
      </c>
      <c r="D206">
        <v>96</v>
      </c>
      <c r="E206">
        <v>96</v>
      </c>
      <c r="F206">
        <v>96</v>
      </c>
      <c r="G206">
        <v>96</v>
      </c>
      <c r="H206">
        <v>96</v>
      </c>
      <c r="I206">
        <v>96</v>
      </c>
      <c r="J206">
        <v>96</v>
      </c>
      <c r="K206">
        <v>96</v>
      </c>
      <c r="L206">
        <v>96</v>
      </c>
      <c r="M206">
        <v>96</v>
      </c>
      <c r="N206">
        <v>96</v>
      </c>
      <c r="O206">
        <v>1152</v>
      </c>
    </row>
    <row r="207" spans="1:15">
      <c r="B207" t="s">
        <v>7</v>
      </c>
      <c r="C207">
        <v>140</v>
      </c>
      <c r="D207">
        <v>140</v>
      </c>
      <c r="E207">
        <v>140</v>
      </c>
      <c r="F207">
        <v>140</v>
      </c>
      <c r="G207">
        <v>140</v>
      </c>
      <c r="H207">
        <v>140</v>
      </c>
      <c r="I207">
        <v>140</v>
      </c>
      <c r="J207">
        <v>140</v>
      </c>
      <c r="K207">
        <v>140</v>
      </c>
      <c r="L207">
        <v>139</v>
      </c>
      <c r="M207">
        <v>140</v>
      </c>
      <c r="N207">
        <v>140</v>
      </c>
      <c r="O207">
        <v>1679</v>
      </c>
    </row>
    <row r="208" spans="1:15">
      <c r="B208" t="s">
        <v>53</v>
      </c>
      <c r="C208">
        <v>70</v>
      </c>
      <c r="D208">
        <v>70</v>
      </c>
      <c r="E208">
        <v>70</v>
      </c>
      <c r="F208">
        <v>70</v>
      </c>
      <c r="G208">
        <v>70</v>
      </c>
      <c r="H208">
        <v>70</v>
      </c>
      <c r="I208">
        <v>70</v>
      </c>
      <c r="J208">
        <v>70</v>
      </c>
      <c r="K208">
        <v>70</v>
      </c>
      <c r="L208">
        <v>70</v>
      </c>
      <c r="M208">
        <v>70</v>
      </c>
      <c r="N208">
        <v>70</v>
      </c>
      <c r="O208">
        <v>840</v>
      </c>
    </row>
    <row r="209" spans="2:15">
      <c r="B209" t="s">
        <v>9</v>
      </c>
      <c r="C209">
        <v>97</v>
      </c>
      <c r="D209">
        <v>96</v>
      </c>
      <c r="E209">
        <v>96</v>
      </c>
      <c r="F209">
        <v>97</v>
      </c>
      <c r="G209">
        <v>97</v>
      </c>
      <c r="H209">
        <v>97</v>
      </c>
      <c r="I209">
        <v>97</v>
      </c>
      <c r="J209">
        <v>96</v>
      </c>
      <c r="K209">
        <v>97</v>
      </c>
      <c r="L209">
        <v>97</v>
      </c>
      <c r="M209">
        <v>97</v>
      </c>
      <c r="N209">
        <v>97</v>
      </c>
      <c r="O209">
        <v>1161</v>
      </c>
    </row>
    <row r="210" spans="2:15">
      <c r="B210" t="s">
        <v>54</v>
      </c>
      <c r="C210">
        <v>168</v>
      </c>
      <c r="D210">
        <v>168</v>
      </c>
      <c r="E210">
        <v>168</v>
      </c>
      <c r="F210">
        <v>168</v>
      </c>
      <c r="G210">
        <v>168</v>
      </c>
      <c r="H210">
        <v>168</v>
      </c>
      <c r="I210">
        <v>168</v>
      </c>
      <c r="J210">
        <v>168</v>
      </c>
      <c r="K210">
        <v>168</v>
      </c>
      <c r="L210">
        <v>168</v>
      </c>
      <c r="M210">
        <v>168</v>
      </c>
      <c r="N210">
        <v>168</v>
      </c>
      <c r="O210">
        <v>2016</v>
      </c>
    </row>
    <row r="211" spans="2:15">
      <c r="B211" t="s">
        <v>55</v>
      </c>
      <c r="C211">
        <v>82</v>
      </c>
      <c r="D211">
        <v>82</v>
      </c>
      <c r="E211">
        <v>82</v>
      </c>
      <c r="F211">
        <v>82</v>
      </c>
      <c r="G211">
        <v>82</v>
      </c>
      <c r="H211">
        <v>82</v>
      </c>
      <c r="I211">
        <v>82</v>
      </c>
      <c r="J211">
        <v>82</v>
      </c>
      <c r="K211">
        <v>82</v>
      </c>
      <c r="L211">
        <v>82</v>
      </c>
      <c r="M211">
        <v>82</v>
      </c>
      <c r="N211">
        <v>82</v>
      </c>
      <c r="O211">
        <v>984</v>
      </c>
    </row>
    <row r="212" spans="2:15">
      <c r="B212" t="s">
        <v>56</v>
      </c>
      <c r="C212">
        <v>69</v>
      </c>
      <c r="D212">
        <v>69</v>
      </c>
      <c r="E212">
        <v>69</v>
      </c>
      <c r="F212">
        <v>69</v>
      </c>
      <c r="G212">
        <v>69</v>
      </c>
      <c r="H212">
        <v>69</v>
      </c>
      <c r="I212">
        <v>69</v>
      </c>
      <c r="J212">
        <v>69</v>
      </c>
      <c r="K212">
        <v>69</v>
      </c>
      <c r="L212">
        <v>69</v>
      </c>
      <c r="M212">
        <v>69</v>
      </c>
      <c r="N212">
        <v>69</v>
      </c>
      <c r="O212">
        <v>828</v>
      </c>
    </row>
    <row r="213" spans="2:15">
      <c r="B213" t="s">
        <v>57</v>
      </c>
      <c r="C213">
        <v>231</v>
      </c>
      <c r="D213">
        <v>232</v>
      </c>
      <c r="E213">
        <v>232</v>
      </c>
      <c r="F213">
        <v>231</v>
      </c>
      <c r="G213">
        <v>231</v>
      </c>
      <c r="H213">
        <v>231</v>
      </c>
      <c r="I213">
        <v>232</v>
      </c>
      <c r="J213">
        <v>232</v>
      </c>
      <c r="K213">
        <v>232</v>
      </c>
      <c r="L213">
        <v>235</v>
      </c>
      <c r="M213">
        <v>235</v>
      </c>
      <c r="N213">
        <v>236</v>
      </c>
      <c r="O213">
        <v>2790</v>
      </c>
    </row>
    <row r="214" spans="2:15">
      <c r="B214" t="s">
        <v>58</v>
      </c>
      <c r="C214">
        <v>132</v>
      </c>
      <c r="D214">
        <v>132</v>
      </c>
      <c r="E214">
        <v>132</v>
      </c>
      <c r="F214">
        <v>132</v>
      </c>
      <c r="G214">
        <v>132</v>
      </c>
      <c r="H214">
        <v>132</v>
      </c>
      <c r="I214">
        <v>132</v>
      </c>
      <c r="J214">
        <v>132</v>
      </c>
      <c r="K214">
        <v>132</v>
      </c>
      <c r="L214">
        <v>129</v>
      </c>
      <c r="M214">
        <v>129</v>
      </c>
      <c r="N214">
        <v>129</v>
      </c>
      <c r="O214">
        <v>1575</v>
      </c>
    </row>
    <row r="215" spans="2:15">
      <c r="B215" t="s">
        <v>59</v>
      </c>
      <c r="C215">
        <v>64</v>
      </c>
      <c r="D215">
        <v>64</v>
      </c>
      <c r="E215">
        <v>64</v>
      </c>
      <c r="F215">
        <v>63</v>
      </c>
      <c r="G215">
        <v>64</v>
      </c>
      <c r="H215">
        <v>64</v>
      </c>
      <c r="I215">
        <v>63</v>
      </c>
      <c r="J215">
        <v>63</v>
      </c>
      <c r="K215">
        <v>63</v>
      </c>
      <c r="L215">
        <v>62</v>
      </c>
      <c r="M215">
        <v>63</v>
      </c>
      <c r="N215">
        <v>63</v>
      </c>
      <c r="O215">
        <v>760</v>
      </c>
    </row>
    <row r="216" spans="2:15">
      <c r="B216" t="s">
        <v>60</v>
      </c>
      <c r="C216">
        <v>209</v>
      </c>
      <c r="D216">
        <v>209</v>
      </c>
      <c r="E216">
        <v>212</v>
      </c>
      <c r="F216">
        <v>212</v>
      </c>
      <c r="G216">
        <v>223</v>
      </c>
      <c r="H216">
        <v>222</v>
      </c>
      <c r="I216">
        <v>212</v>
      </c>
      <c r="J216">
        <v>213</v>
      </c>
      <c r="K216">
        <v>221</v>
      </c>
      <c r="L216">
        <v>221</v>
      </c>
      <c r="M216">
        <v>221</v>
      </c>
      <c r="N216">
        <v>221</v>
      </c>
      <c r="O216">
        <v>2596</v>
      </c>
    </row>
    <row r="217" spans="2:15">
      <c r="B217" t="s">
        <v>61</v>
      </c>
      <c r="C217">
        <v>119</v>
      </c>
      <c r="D217">
        <v>119</v>
      </c>
      <c r="E217">
        <v>119</v>
      </c>
      <c r="F217">
        <v>120</v>
      </c>
      <c r="G217">
        <v>119</v>
      </c>
      <c r="H217">
        <v>120</v>
      </c>
      <c r="I217">
        <v>120</v>
      </c>
      <c r="J217">
        <v>119</v>
      </c>
      <c r="K217">
        <v>119</v>
      </c>
      <c r="L217">
        <v>120</v>
      </c>
      <c r="M217">
        <v>119</v>
      </c>
      <c r="N217">
        <v>121</v>
      </c>
      <c r="O217">
        <v>1434</v>
      </c>
    </row>
    <row r="218" spans="2:15">
      <c r="B218" t="s">
        <v>62</v>
      </c>
      <c r="C218">
        <v>158</v>
      </c>
      <c r="D218">
        <v>158</v>
      </c>
      <c r="E218">
        <v>158</v>
      </c>
      <c r="F218">
        <v>158</v>
      </c>
      <c r="G218">
        <v>158</v>
      </c>
      <c r="H218">
        <v>158</v>
      </c>
      <c r="I218">
        <v>158</v>
      </c>
      <c r="J218">
        <v>157</v>
      </c>
      <c r="K218">
        <v>158</v>
      </c>
      <c r="L218">
        <v>158</v>
      </c>
      <c r="M218">
        <v>158</v>
      </c>
      <c r="N218">
        <v>158</v>
      </c>
      <c r="O218">
        <v>1895</v>
      </c>
    </row>
    <row r="219" spans="2:15">
      <c r="B219" t="s">
        <v>64</v>
      </c>
      <c r="C219">
        <v>181</v>
      </c>
      <c r="D219">
        <v>179</v>
      </c>
      <c r="E219">
        <v>180</v>
      </c>
      <c r="F219">
        <v>181</v>
      </c>
      <c r="G219">
        <v>180</v>
      </c>
      <c r="H219">
        <v>178</v>
      </c>
      <c r="I219">
        <v>178</v>
      </c>
      <c r="J219">
        <v>177</v>
      </c>
      <c r="K219">
        <v>180</v>
      </c>
      <c r="L219">
        <v>180</v>
      </c>
      <c r="M219">
        <v>180</v>
      </c>
      <c r="N219">
        <v>179</v>
      </c>
      <c r="O219">
        <v>2153</v>
      </c>
    </row>
    <row r="220" spans="2:15">
      <c r="B220" t="s">
        <v>63</v>
      </c>
      <c r="C220">
        <v>128</v>
      </c>
      <c r="D220">
        <v>128</v>
      </c>
      <c r="E220">
        <v>127</v>
      </c>
      <c r="F220">
        <v>128</v>
      </c>
      <c r="G220">
        <v>128</v>
      </c>
      <c r="H220">
        <v>127</v>
      </c>
      <c r="I220">
        <v>127</v>
      </c>
      <c r="J220">
        <v>127</v>
      </c>
      <c r="K220">
        <v>128</v>
      </c>
      <c r="L220">
        <v>127</v>
      </c>
      <c r="M220">
        <v>128</v>
      </c>
      <c r="N220">
        <v>128</v>
      </c>
      <c r="O220">
        <v>1531</v>
      </c>
    </row>
    <row r="221" spans="2:15">
      <c r="B221" t="s">
        <v>65</v>
      </c>
      <c r="C221">
        <v>155</v>
      </c>
      <c r="D221">
        <v>155</v>
      </c>
      <c r="E221">
        <v>155</v>
      </c>
      <c r="F221">
        <v>155</v>
      </c>
      <c r="G221">
        <v>154</v>
      </c>
      <c r="H221">
        <v>155</v>
      </c>
      <c r="I221">
        <v>156</v>
      </c>
      <c r="J221">
        <v>156</v>
      </c>
      <c r="K221">
        <v>156</v>
      </c>
      <c r="L221">
        <v>156</v>
      </c>
      <c r="M221">
        <v>156</v>
      </c>
      <c r="N221">
        <v>156</v>
      </c>
      <c r="O221">
        <v>1865</v>
      </c>
    </row>
    <row r="222" spans="2:15">
      <c r="B222" t="s">
        <v>50</v>
      </c>
      <c r="C222">
        <v>3382</v>
      </c>
      <c r="D222">
        <v>3377</v>
      </c>
      <c r="E222">
        <v>3385</v>
      </c>
      <c r="F222">
        <v>3385</v>
      </c>
      <c r="G222">
        <v>3388</v>
      </c>
      <c r="H222">
        <v>3384</v>
      </c>
      <c r="I222">
        <v>3374</v>
      </c>
      <c r="J222">
        <v>3373</v>
      </c>
      <c r="K222">
        <v>3384</v>
      </c>
      <c r="L222">
        <v>3390</v>
      </c>
      <c r="M222">
        <v>3392</v>
      </c>
      <c r="N222">
        <v>3389</v>
      </c>
      <c r="O222">
        <v>40603</v>
      </c>
    </row>
    <row r="230" spans="1:5">
      <c r="A230" t="s">
        <v>94</v>
      </c>
      <c r="D230" t="s">
        <v>94</v>
      </c>
    </row>
    <row r="231" spans="1:5">
      <c r="A231" t="s">
        <v>95</v>
      </c>
      <c r="D231" t="s">
        <v>95</v>
      </c>
    </row>
    <row r="232" spans="1:5">
      <c r="A232" t="s">
        <v>97</v>
      </c>
      <c r="B232" t="s">
        <v>98</v>
      </c>
      <c r="D232" t="s">
        <v>97</v>
      </c>
      <c r="E232" t="s">
        <v>96</v>
      </c>
    </row>
    <row r="233" spans="1:5">
      <c r="A233">
        <v>201901</v>
      </c>
      <c r="B233">
        <v>2307</v>
      </c>
      <c r="D233">
        <v>201901</v>
      </c>
      <c r="E233">
        <v>3382</v>
      </c>
    </row>
    <row r="234" spans="1:5">
      <c r="A234">
        <v>201902</v>
      </c>
      <c r="B234">
        <v>2305</v>
      </c>
      <c r="D234">
        <v>201902</v>
      </c>
      <c r="E234">
        <v>3377</v>
      </c>
    </row>
    <row r="235" spans="1:5">
      <c r="A235">
        <v>201903</v>
      </c>
      <c r="B235">
        <v>2308</v>
      </c>
      <c r="D235">
        <v>201903</v>
      </c>
      <c r="E235">
        <v>3382</v>
      </c>
    </row>
    <row r="236" spans="1:5">
      <c r="A236">
        <v>201904</v>
      </c>
      <c r="B236">
        <v>2308</v>
      </c>
      <c r="D236">
        <v>201904</v>
      </c>
      <c r="E236">
        <v>3382</v>
      </c>
    </row>
    <row r="237" spans="1:5">
      <c r="A237">
        <v>201905</v>
      </c>
      <c r="B237">
        <v>2304</v>
      </c>
      <c r="D237">
        <v>201905</v>
      </c>
      <c r="E237">
        <v>3387</v>
      </c>
    </row>
    <row r="238" spans="1:5">
      <c r="A238">
        <v>201906</v>
      </c>
      <c r="B238">
        <v>2299</v>
      </c>
      <c r="D238">
        <v>201906</v>
      </c>
      <c r="E238">
        <v>3383</v>
      </c>
    </row>
    <row r="239" spans="1:5">
      <c r="A239">
        <v>201907</v>
      </c>
      <c r="B239">
        <v>2298</v>
      </c>
      <c r="D239">
        <v>201907</v>
      </c>
      <c r="E239">
        <v>3374</v>
      </c>
    </row>
    <row r="240" spans="1:5">
      <c r="A240">
        <v>201908</v>
      </c>
      <c r="B240">
        <v>2296</v>
      </c>
      <c r="D240">
        <v>201908</v>
      </c>
      <c r="E240">
        <v>3373</v>
      </c>
    </row>
    <row r="241" spans="1:5">
      <c r="A241">
        <v>201909</v>
      </c>
      <c r="B241">
        <v>2304</v>
      </c>
      <c r="D241">
        <v>201909</v>
      </c>
      <c r="E241">
        <v>3384</v>
      </c>
    </row>
    <row r="242" spans="1:5">
      <c r="A242">
        <v>201910</v>
      </c>
      <c r="B242">
        <v>2299</v>
      </c>
      <c r="D242">
        <v>201910</v>
      </c>
      <c r="E242">
        <v>3384</v>
      </c>
    </row>
    <row r="243" spans="1:5">
      <c r="A243">
        <v>201911</v>
      </c>
      <c r="B243">
        <v>2295</v>
      </c>
      <c r="D243">
        <v>201911</v>
      </c>
      <c r="E243">
        <v>3386</v>
      </c>
    </row>
    <row r="244" spans="1:5">
      <c r="A244">
        <v>201912</v>
      </c>
      <c r="B244">
        <v>2292</v>
      </c>
      <c r="D244">
        <v>201912</v>
      </c>
      <c r="E244">
        <v>3389</v>
      </c>
    </row>
    <row r="245" spans="1:5">
      <c r="A245" t="s">
        <v>50</v>
      </c>
      <c r="B245">
        <v>27615</v>
      </c>
      <c r="D245" t="s">
        <v>50</v>
      </c>
      <c r="E245">
        <v>40583</v>
      </c>
    </row>
    <row r="255" spans="1:5">
      <c r="A255" t="s">
        <v>94</v>
      </c>
    </row>
    <row r="256" spans="1:5">
      <c r="A256" t="s">
        <v>95</v>
      </c>
    </row>
    <row r="257" spans="1:3">
      <c r="A257" t="s">
        <v>121</v>
      </c>
      <c r="B257" t="s">
        <v>77</v>
      </c>
      <c r="C257" t="s">
        <v>96</v>
      </c>
    </row>
    <row r="258" spans="1:3">
      <c r="A258" t="s">
        <v>76</v>
      </c>
      <c r="B258" t="s">
        <v>78</v>
      </c>
      <c r="C258">
        <v>5421</v>
      </c>
    </row>
    <row r="259" spans="1:3">
      <c r="B259" t="s">
        <v>79</v>
      </c>
      <c r="C259">
        <v>3009</v>
      </c>
    </row>
    <row r="260" spans="1:3">
      <c r="B260" t="s">
        <v>80</v>
      </c>
      <c r="C260">
        <v>2136</v>
      </c>
    </row>
    <row r="261" spans="1:3">
      <c r="B261" t="s">
        <v>81</v>
      </c>
      <c r="C261">
        <v>468</v>
      </c>
    </row>
    <row r="262" spans="1:3">
      <c r="B262" t="s">
        <v>82</v>
      </c>
      <c r="C262">
        <v>22506</v>
      </c>
    </row>
    <row r="263" spans="1:3">
      <c r="B263" t="s">
        <v>50</v>
      </c>
      <c r="C263">
        <v>33540</v>
      </c>
    </row>
    <row r="264" spans="1:3">
      <c r="A264" t="s">
        <v>83</v>
      </c>
      <c r="B264" t="s">
        <v>84</v>
      </c>
      <c r="C264">
        <v>84</v>
      </c>
    </row>
    <row r="265" spans="1:3">
      <c r="B265" t="s">
        <v>85</v>
      </c>
      <c r="C265">
        <v>1861</v>
      </c>
    </row>
    <row r="266" spans="1:3">
      <c r="B266" t="s">
        <v>86</v>
      </c>
      <c r="C266">
        <v>192</v>
      </c>
    </row>
    <row r="267" spans="1:3">
      <c r="B267" t="s">
        <v>87</v>
      </c>
      <c r="C267">
        <v>63</v>
      </c>
    </row>
    <row r="268" spans="1:3">
      <c r="B268" t="s">
        <v>88</v>
      </c>
      <c r="C268">
        <v>101</v>
      </c>
    </row>
    <row r="269" spans="1:3">
      <c r="B269" t="s">
        <v>89</v>
      </c>
      <c r="C269">
        <v>1627</v>
      </c>
    </row>
    <row r="270" spans="1:3">
      <c r="B270" t="s">
        <v>90</v>
      </c>
      <c r="C270">
        <v>1375</v>
      </c>
    </row>
    <row r="271" spans="1:3">
      <c r="B271" t="s">
        <v>50</v>
      </c>
      <c r="C271">
        <v>5303</v>
      </c>
    </row>
    <row r="272" spans="1:3">
      <c r="A272" t="s">
        <v>91</v>
      </c>
      <c r="B272" t="s">
        <v>92</v>
      </c>
      <c r="C272">
        <v>228</v>
      </c>
    </row>
    <row r="273" spans="1:3">
      <c r="B273" t="s">
        <v>93</v>
      </c>
      <c r="C273">
        <v>1512</v>
      </c>
    </row>
    <row r="274" spans="1:3">
      <c r="B274" t="s">
        <v>50</v>
      </c>
      <c r="C274">
        <v>1740</v>
      </c>
    </row>
    <row r="275" spans="1:3">
      <c r="A275" t="s">
        <v>50</v>
      </c>
      <c r="B275" t="s">
        <v>92</v>
      </c>
      <c r="C275">
        <v>228</v>
      </c>
    </row>
    <row r="276" spans="1:3">
      <c r="B276" t="s">
        <v>93</v>
      </c>
      <c r="C276">
        <v>1512</v>
      </c>
    </row>
    <row r="277" spans="1:3">
      <c r="B277" t="s">
        <v>84</v>
      </c>
      <c r="C277">
        <v>84</v>
      </c>
    </row>
    <row r="278" spans="1:3">
      <c r="B278" t="s">
        <v>78</v>
      </c>
      <c r="C278">
        <v>5421</v>
      </c>
    </row>
    <row r="279" spans="1:3">
      <c r="B279" t="s">
        <v>85</v>
      </c>
      <c r="C279">
        <v>1861</v>
      </c>
    </row>
    <row r="280" spans="1:3">
      <c r="B280" t="s">
        <v>86</v>
      </c>
      <c r="C280">
        <v>192</v>
      </c>
    </row>
    <row r="281" spans="1:3">
      <c r="B281" t="s">
        <v>79</v>
      </c>
      <c r="C281">
        <v>3009</v>
      </c>
    </row>
    <row r="282" spans="1:3">
      <c r="B282" t="s">
        <v>80</v>
      </c>
      <c r="C282">
        <v>2136</v>
      </c>
    </row>
    <row r="283" spans="1:3">
      <c r="B283" t="s">
        <v>87</v>
      </c>
      <c r="C283">
        <v>63</v>
      </c>
    </row>
    <row r="284" spans="1:3">
      <c r="B284" t="s">
        <v>88</v>
      </c>
      <c r="C284">
        <v>101</v>
      </c>
    </row>
    <row r="285" spans="1:3">
      <c r="B285" t="s">
        <v>89</v>
      </c>
      <c r="C285">
        <v>1627</v>
      </c>
    </row>
    <row r="286" spans="1:3">
      <c r="B286" t="s">
        <v>90</v>
      </c>
      <c r="C286">
        <v>1375</v>
      </c>
    </row>
    <row r="287" spans="1:3">
      <c r="B287" t="s">
        <v>81</v>
      </c>
      <c r="C287">
        <v>468</v>
      </c>
    </row>
    <row r="288" spans="1:3">
      <c r="B288" t="s">
        <v>82</v>
      </c>
      <c r="C288">
        <v>22506</v>
      </c>
    </row>
    <row r="289" spans="1:17">
      <c r="B289" t="s">
        <v>50</v>
      </c>
      <c r="C289">
        <v>40583</v>
      </c>
    </row>
    <row r="295" spans="1:17">
      <c r="A295" t="s">
        <v>99</v>
      </c>
    </row>
    <row r="296" spans="1:17">
      <c r="B296" t="s">
        <v>100</v>
      </c>
      <c r="C296" t="s">
        <v>101</v>
      </c>
      <c r="D296" t="s">
        <v>102</v>
      </c>
      <c r="E296" t="s">
        <v>45</v>
      </c>
      <c r="F296" t="s">
        <v>103</v>
      </c>
      <c r="G296" t="s">
        <v>104</v>
      </c>
      <c r="K296" t="s">
        <v>99</v>
      </c>
    </row>
    <row r="297" spans="1:17">
      <c r="A297" t="s">
        <v>105</v>
      </c>
      <c r="B297">
        <v>59668</v>
      </c>
      <c r="C297">
        <v>0</v>
      </c>
      <c r="D297">
        <v>0</v>
      </c>
      <c r="E297">
        <v>0</v>
      </c>
      <c r="F297">
        <v>0</v>
      </c>
      <c r="G297">
        <v>0</v>
      </c>
      <c r="L297" t="s">
        <v>100</v>
      </c>
      <c r="M297" t="s">
        <v>101</v>
      </c>
      <c r="N297" t="s">
        <v>102</v>
      </c>
      <c r="O297" t="s">
        <v>45</v>
      </c>
      <c r="P297" t="s">
        <v>103</v>
      </c>
      <c r="Q297" t="s">
        <v>104</v>
      </c>
    </row>
    <row r="298" spans="1:17">
      <c r="A298" t="s">
        <v>106</v>
      </c>
      <c r="B298">
        <v>59668</v>
      </c>
      <c r="C298">
        <v>0</v>
      </c>
      <c r="D298">
        <v>0</v>
      </c>
      <c r="E298">
        <v>0</v>
      </c>
      <c r="F298">
        <v>0</v>
      </c>
      <c r="G298">
        <v>0</v>
      </c>
      <c r="K298" t="s">
        <v>105</v>
      </c>
      <c r="L298">
        <v>59668</v>
      </c>
      <c r="M298">
        <v>0</v>
      </c>
      <c r="N298">
        <v>0</v>
      </c>
      <c r="O298">
        <v>0</v>
      </c>
      <c r="P298">
        <v>0</v>
      </c>
      <c r="Q298">
        <v>0</v>
      </c>
    </row>
    <row r="299" spans="1:17">
      <c r="A299" t="s">
        <v>107</v>
      </c>
      <c r="B299">
        <v>59668</v>
      </c>
      <c r="C299">
        <v>-13.4</v>
      </c>
      <c r="D299">
        <v>35</v>
      </c>
      <c r="E299">
        <v>546.6</v>
      </c>
      <c r="F299">
        <v>8.9999999999999993E-3</v>
      </c>
      <c r="G299">
        <v>0.57569999999999999</v>
      </c>
      <c r="K299" t="s">
        <v>106</v>
      </c>
      <c r="L299">
        <v>59668</v>
      </c>
      <c r="M299">
        <v>0</v>
      </c>
      <c r="N299">
        <v>0</v>
      </c>
      <c r="O299">
        <v>0</v>
      </c>
      <c r="P299">
        <v>0</v>
      </c>
      <c r="Q299">
        <v>0</v>
      </c>
    </row>
    <row r="300" spans="1:17">
      <c r="A300" t="s">
        <v>108</v>
      </c>
      <c r="B300">
        <v>59668</v>
      </c>
      <c r="C300">
        <v>0</v>
      </c>
      <c r="D300">
        <v>0</v>
      </c>
      <c r="E300">
        <v>0</v>
      </c>
      <c r="F300">
        <v>0</v>
      </c>
      <c r="G300">
        <v>0</v>
      </c>
      <c r="K300" t="s">
        <v>107</v>
      </c>
      <c r="L300">
        <v>59668</v>
      </c>
      <c r="M300">
        <v>-13.4</v>
      </c>
      <c r="N300">
        <v>35</v>
      </c>
      <c r="O300">
        <v>546.6</v>
      </c>
      <c r="P300">
        <v>8.9999999999999993E-3</v>
      </c>
      <c r="Q300">
        <v>0.57569999999999999</v>
      </c>
    </row>
    <row r="301" spans="1:17">
      <c r="A301" t="s">
        <v>109</v>
      </c>
      <c r="B301">
        <v>59668</v>
      </c>
      <c r="C301">
        <v>0</v>
      </c>
      <c r="D301">
        <v>0</v>
      </c>
      <c r="E301">
        <v>0</v>
      </c>
      <c r="F301">
        <v>0</v>
      </c>
      <c r="G301">
        <v>0</v>
      </c>
      <c r="K301" t="s">
        <v>108</v>
      </c>
      <c r="L301">
        <v>59668</v>
      </c>
      <c r="M301">
        <v>0</v>
      </c>
      <c r="N301">
        <v>0</v>
      </c>
      <c r="O301">
        <v>0</v>
      </c>
      <c r="P301">
        <v>0</v>
      </c>
      <c r="Q301">
        <v>0</v>
      </c>
    </row>
    <row r="302" spans="1:17">
      <c r="A302" t="s">
        <v>110</v>
      </c>
      <c r="B302">
        <v>59668</v>
      </c>
      <c r="C302">
        <v>-145.80000000000001</v>
      </c>
      <c r="D302">
        <v>25</v>
      </c>
      <c r="E302">
        <v>3289.2</v>
      </c>
      <c r="F302">
        <v>5.5E-2</v>
      </c>
      <c r="G302">
        <v>1.3065</v>
      </c>
      <c r="K302" t="s">
        <v>109</v>
      </c>
      <c r="L302">
        <v>59668</v>
      </c>
      <c r="M302">
        <v>0</v>
      </c>
      <c r="N302">
        <v>0</v>
      </c>
      <c r="O302">
        <v>0</v>
      </c>
      <c r="P302">
        <v>0</v>
      </c>
      <c r="Q302">
        <v>0</v>
      </c>
    </row>
    <row r="303" spans="1:17">
      <c r="A303" t="s">
        <v>111</v>
      </c>
      <c r="B303">
        <v>59668</v>
      </c>
      <c r="C303">
        <v>0</v>
      </c>
      <c r="D303">
        <v>0</v>
      </c>
      <c r="E303">
        <v>0</v>
      </c>
      <c r="F303">
        <v>0</v>
      </c>
      <c r="G303">
        <v>0</v>
      </c>
      <c r="K303" t="s">
        <v>110</v>
      </c>
      <c r="L303">
        <v>59668</v>
      </c>
      <c r="M303">
        <v>-145.80000000000001</v>
      </c>
      <c r="N303">
        <v>25</v>
      </c>
      <c r="O303">
        <v>3289.2</v>
      </c>
      <c r="P303">
        <v>5.5E-2</v>
      </c>
      <c r="Q303">
        <v>1.3065</v>
      </c>
    </row>
    <row r="304" spans="1:17">
      <c r="A304" t="s">
        <v>112</v>
      </c>
      <c r="B304">
        <v>56374</v>
      </c>
      <c r="E304">
        <f>SUM(E297:E303)</f>
        <v>3835.7999999999997</v>
      </c>
      <c r="K304" t="s">
        <v>111</v>
      </c>
      <c r="L304">
        <v>59668</v>
      </c>
      <c r="M304">
        <v>0</v>
      </c>
      <c r="N304">
        <v>0</v>
      </c>
      <c r="O304">
        <v>0</v>
      </c>
      <c r="P304">
        <v>0</v>
      </c>
      <c r="Q304">
        <v>0</v>
      </c>
    </row>
    <row r="305" spans="1:12">
      <c r="E305">
        <f>+E304/1000</f>
        <v>3.8357999999999999</v>
      </c>
      <c r="K305" t="s">
        <v>112</v>
      </c>
      <c r="L305">
        <v>59668</v>
      </c>
    </row>
    <row r="308" spans="1:12">
      <c r="A308" t="s">
        <v>94</v>
      </c>
    </row>
    <row r="309" spans="1:12">
      <c r="A309" t="s">
        <v>95</v>
      </c>
    </row>
    <row r="310" spans="1:12">
      <c r="A310" t="s">
        <v>98</v>
      </c>
    </row>
    <row r="311" spans="1:12">
      <c r="A311">
        <v>14</v>
      </c>
    </row>
    <row r="316" spans="1:12">
      <c r="A316" t="s">
        <v>94</v>
      </c>
    </row>
    <row r="317" spans="1:12">
      <c r="A317" t="s">
        <v>95</v>
      </c>
    </row>
    <row r="318" spans="1:12">
      <c r="A318" t="s">
        <v>96</v>
      </c>
    </row>
    <row r="319" spans="1:12">
      <c r="A319">
        <v>15</v>
      </c>
    </row>
    <row r="325" spans="1:11">
      <c r="A325" t="s">
        <v>94</v>
      </c>
      <c r="E325" t="s">
        <v>94</v>
      </c>
      <c r="I325" t="s">
        <v>94</v>
      </c>
    </row>
    <row r="326" spans="1:11">
      <c r="A326" t="s">
        <v>95</v>
      </c>
      <c r="E326" t="s">
        <v>95</v>
      </c>
      <c r="I326" t="s">
        <v>95</v>
      </c>
    </row>
    <row r="327" spans="1:11">
      <c r="A327" t="s">
        <v>126</v>
      </c>
      <c r="E327" t="s">
        <v>127</v>
      </c>
      <c r="I327" t="s">
        <v>128</v>
      </c>
    </row>
    <row r="328" spans="1:11">
      <c r="A328" t="s">
        <v>46</v>
      </c>
      <c r="B328" t="s">
        <v>47</v>
      </c>
      <c r="C328" t="s">
        <v>96</v>
      </c>
      <c r="E328" t="s">
        <v>46</v>
      </c>
      <c r="F328" t="s">
        <v>47</v>
      </c>
      <c r="G328" t="s">
        <v>96</v>
      </c>
      <c r="I328" t="s">
        <v>46</v>
      </c>
      <c r="J328" t="s">
        <v>47</v>
      </c>
      <c r="K328" t="s">
        <v>96</v>
      </c>
    </row>
    <row r="329" spans="1:11">
      <c r="A329" t="s">
        <v>2</v>
      </c>
      <c r="B329" t="s">
        <v>0</v>
      </c>
      <c r="C329">
        <v>6000</v>
      </c>
      <c r="E329" t="s">
        <v>2</v>
      </c>
      <c r="F329" t="s">
        <v>0</v>
      </c>
      <c r="G329">
        <v>1557</v>
      </c>
      <c r="I329" t="s">
        <v>2</v>
      </c>
      <c r="J329" t="s">
        <v>0</v>
      </c>
      <c r="K329">
        <v>1188</v>
      </c>
    </row>
    <row r="330" spans="1:11">
      <c r="B330" t="s">
        <v>48</v>
      </c>
      <c r="C330">
        <v>3877</v>
      </c>
      <c r="F330" t="s">
        <v>48</v>
      </c>
      <c r="G330">
        <v>413</v>
      </c>
      <c r="J330" t="s">
        <v>50</v>
      </c>
      <c r="K330">
        <v>1188</v>
      </c>
    </row>
    <row r="331" spans="1:11">
      <c r="B331" t="s">
        <v>50</v>
      </c>
      <c r="C331">
        <v>9877</v>
      </c>
      <c r="F331" t="s">
        <v>50</v>
      </c>
      <c r="G331">
        <v>1970</v>
      </c>
      <c r="I331" t="s">
        <v>14</v>
      </c>
      <c r="J331" t="s">
        <v>54</v>
      </c>
      <c r="K331">
        <v>144</v>
      </c>
    </row>
    <row r="332" spans="1:11">
      <c r="A332" t="s">
        <v>6</v>
      </c>
      <c r="B332" t="s">
        <v>49</v>
      </c>
      <c r="C332">
        <v>1219</v>
      </c>
      <c r="E332" t="s">
        <v>6</v>
      </c>
      <c r="F332" t="s">
        <v>49</v>
      </c>
      <c r="G332">
        <v>182</v>
      </c>
      <c r="J332" t="s">
        <v>50</v>
      </c>
      <c r="K332">
        <v>144</v>
      </c>
    </row>
    <row r="333" spans="1:11">
      <c r="B333" t="s">
        <v>51</v>
      </c>
      <c r="C333">
        <v>834</v>
      </c>
      <c r="F333" t="s">
        <v>51</v>
      </c>
      <c r="G333">
        <v>54</v>
      </c>
      <c r="I333" t="s">
        <v>22</v>
      </c>
      <c r="J333" t="s">
        <v>60</v>
      </c>
      <c r="K333">
        <v>228</v>
      </c>
    </row>
    <row r="334" spans="1:11">
      <c r="B334" t="s">
        <v>52</v>
      </c>
      <c r="C334">
        <v>996</v>
      </c>
      <c r="F334" t="s">
        <v>52</v>
      </c>
      <c r="G334">
        <v>156</v>
      </c>
      <c r="J334" t="s">
        <v>50</v>
      </c>
      <c r="K334">
        <v>228</v>
      </c>
    </row>
    <row r="335" spans="1:11">
      <c r="B335" t="s">
        <v>50</v>
      </c>
      <c r="C335">
        <v>3049</v>
      </c>
      <c r="F335" t="s">
        <v>50</v>
      </c>
      <c r="G335">
        <v>392</v>
      </c>
      <c r="I335" t="s">
        <v>26</v>
      </c>
      <c r="J335" t="s">
        <v>65</v>
      </c>
      <c r="K335">
        <v>180</v>
      </c>
    </row>
    <row r="336" spans="1:11">
      <c r="A336" t="s">
        <v>10</v>
      </c>
      <c r="B336" t="s">
        <v>7</v>
      </c>
      <c r="C336">
        <v>1472</v>
      </c>
      <c r="E336" t="s">
        <v>10</v>
      </c>
      <c r="F336" t="s">
        <v>7</v>
      </c>
      <c r="G336">
        <v>207</v>
      </c>
      <c r="J336" t="s">
        <v>50</v>
      </c>
      <c r="K336">
        <v>180</v>
      </c>
    </row>
    <row r="337" spans="1:11">
      <c r="B337" t="s">
        <v>53</v>
      </c>
      <c r="C337">
        <v>720</v>
      </c>
      <c r="F337" t="s">
        <v>53</v>
      </c>
      <c r="G337">
        <v>120</v>
      </c>
      <c r="I337" t="s">
        <v>50</v>
      </c>
      <c r="J337" t="s">
        <v>0</v>
      </c>
      <c r="K337">
        <v>1188</v>
      </c>
    </row>
    <row r="338" spans="1:11">
      <c r="B338" t="s">
        <v>9</v>
      </c>
      <c r="C338">
        <v>1053</v>
      </c>
      <c r="F338" t="s">
        <v>9</v>
      </c>
      <c r="G338">
        <v>108</v>
      </c>
      <c r="J338" t="s">
        <v>54</v>
      </c>
      <c r="K338">
        <v>144</v>
      </c>
    </row>
    <row r="339" spans="1:11">
      <c r="B339" t="s">
        <v>50</v>
      </c>
      <c r="C339">
        <v>3245</v>
      </c>
      <c r="F339" t="s">
        <v>50</v>
      </c>
      <c r="G339">
        <v>435</v>
      </c>
      <c r="J339" t="s">
        <v>60</v>
      </c>
      <c r="K339">
        <v>228</v>
      </c>
    </row>
    <row r="340" spans="1:11">
      <c r="A340" t="s">
        <v>14</v>
      </c>
      <c r="B340" t="s">
        <v>54</v>
      </c>
      <c r="C340">
        <v>1548</v>
      </c>
      <c r="E340" t="s">
        <v>14</v>
      </c>
      <c r="F340" t="s">
        <v>54</v>
      </c>
      <c r="G340">
        <v>324</v>
      </c>
      <c r="J340" t="s">
        <v>65</v>
      </c>
      <c r="K340">
        <v>180</v>
      </c>
    </row>
    <row r="341" spans="1:11">
      <c r="B341" t="s">
        <v>55</v>
      </c>
      <c r="C341">
        <v>852</v>
      </c>
      <c r="F341" t="s">
        <v>55</v>
      </c>
      <c r="G341">
        <v>132</v>
      </c>
      <c r="J341" t="s">
        <v>50</v>
      </c>
      <c r="K341">
        <v>1740</v>
      </c>
    </row>
    <row r="342" spans="1:11">
      <c r="B342" t="s">
        <v>56</v>
      </c>
      <c r="C342">
        <v>708</v>
      </c>
      <c r="F342" t="s">
        <v>56</v>
      </c>
      <c r="G342">
        <v>120</v>
      </c>
    </row>
    <row r="343" spans="1:11">
      <c r="B343" t="s">
        <v>50</v>
      </c>
      <c r="C343">
        <v>3108</v>
      </c>
      <c r="F343" t="s">
        <v>50</v>
      </c>
      <c r="G343">
        <v>576</v>
      </c>
    </row>
    <row r="344" spans="1:11">
      <c r="A344" t="s">
        <v>18</v>
      </c>
      <c r="B344" t="s">
        <v>57</v>
      </c>
      <c r="C344">
        <v>2497</v>
      </c>
      <c r="E344" t="s">
        <v>18</v>
      </c>
      <c r="F344" t="s">
        <v>57</v>
      </c>
      <c r="G344">
        <v>293</v>
      </c>
    </row>
    <row r="345" spans="1:11">
      <c r="B345" t="s">
        <v>58</v>
      </c>
      <c r="C345">
        <v>1419</v>
      </c>
      <c r="F345" t="s">
        <v>58</v>
      </c>
      <c r="G345">
        <v>156</v>
      </c>
    </row>
    <row r="346" spans="1:11">
      <c r="B346" t="s">
        <v>59</v>
      </c>
      <c r="C346">
        <v>694</v>
      </c>
      <c r="F346" t="s">
        <v>59</v>
      </c>
      <c r="G346">
        <v>66</v>
      </c>
    </row>
    <row r="347" spans="1:11">
      <c r="B347" t="s">
        <v>50</v>
      </c>
      <c r="C347">
        <v>4610</v>
      </c>
      <c r="F347" t="s">
        <v>50</v>
      </c>
      <c r="G347">
        <v>515</v>
      </c>
    </row>
    <row r="348" spans="1:11">
      <c r="A348" t="s">
        <v>22</v>
      </c>
      <c r="B348" t="s">
        <v>60</v>
      </c>
      <c r="C348">
        <v>1968</v>
      </c>
      <c r="E348" t="s">
        <v>22</v>
      </c>
      <c r="F348" t="s">
        <v>60</v>
      </c>
      <c r="G348">
        <v>400</v>
      </c>
    </row>
    <row r="349" spans="1:11">
      <c r="B349" t="s">
        <v>61</v>
      </c>
      <c r="C349">
        <v>1300</v>
      </c>
      <c r="F349" t="s">
        <v>61</v>
      </c>
      <c r="G349">
        <v>134</v>
      </c>
    </row>
    <row r="350" spans="1:11">
      <c r="B350" t="s">
        <v>62</v>
      </c>
      <c r="C350">
        <v>1691</v>
      </c>
      <c r="F350" t="s">
        <v>62</v>
      </c>
      <c r="G350">
        <v>204</v>
      </c>
    </row>
    <row r="351" spans="1:11">
      <c r="B351" t="s">
        <v>50</v>
      </c>
      <c r="C351">
        <v>4959</v>
      </c>
      <c r="F351" t="s">
        <v>50</v>
      </c>
      <c r="G351">
        <v>738</v>
      </c>
    </row>
    <row r="352" spans="1:11">
      <c r="A352" t="s">
        <v>26</v>
      </c>
      <c r="B352" t="s">
        <v>64</v>
      </c>
      <c r="C352">
        <v>1884</v>
      </c>
      <c r="E352" t="s">
        <v>26</v>
      </c>
      <c r="F352" t="s">
        <v>64</v>
      </c>
      <c r="G352">
        <v>269</v>
      </c>
    </row>
    <row r="353" spans="1:7">
      <c r="B353" t="s">
        <v>63</v>
      </c>
      <c r="C353">
        <v>1363</v>
      </c>
      <c r="F353" t="s">
        <v>63</v>
      </c>
      <c r="G353">
        <v>168</v>
      </c>
    </row>
    <row r="354" spans="1:7">
      <c r="B354" t="s">
        <v>65</v>
      </c>
      <c r="C354">
        <v>1445</v>
      </c>
      <c r="F354" t="s">
        <v>65</v>
      </c>
      <c r="G354">
        <v>240</v>
      </c>
    </row>
    <row r="355" spans="1:7">
      <c r="B355" t="s">
        <v>50</v>
      </c>
      <c r="C355">
        <v>4692</v>
      </c>
      <c r="F355" t="s">
        <v>50</v>
      </c>
      <c r="G355">
        <v>677</v>
      </c>
    </row>
    <row r="356" spans="1:7">
      <c r="A356" t="s">
        <v>50</v>
      </c>
      <c r="B356" t="s">
        <v>0</v>
      </c>
      <c r="C356">
        <v>6000</v>
      </c>
      <c r="E356" t="s">
        <v>50</v>
      </c>
      <c r="F356" t="s">
        <v>0</v>
      </c>
      <c r="G356">
        <v>1557</v>
      </c>
    </row>
    <row r="357" spans="1:7">
      <c r="B357" t="s">
        <v>48</v>
      </c>
      <c r="C357">
        <v>3877</v>
      </c>
      <c r="F357" t="s">
        <v>48</v>
      </c>
      <c r="G357">
        <v>413</v>
      </c>
    </row>
    <row r="358" spans="1:7">
      <c r="B358" t="s">
        <v>49</v>
      </c>
      <c r="C358">
        <v>1219</v>
      </c>
      <c r="F358" t="s">
        <v>49</v>
      </c>
      <c r="G358">
        <v>182</v>
      </c>
    </row>
    <row r="359" spans="1:7">
      <c r="B359" t="s">
        <v>51</v>
      </c>
      <c r="C359">
        <v>834</v>
      </c>
      <c r="F359" t="s">
        <v>51</v>
      </c>
      <c r="G359">
        <v>54</v>
      </c>
    </row>
    <row r="360" spans="1:7">
      <c r="B360" t="s">
        <v>52</v>
      </c>
      <c r="C360">
        <v>996</v>
      </c>
      <c r="F360" t="s">
        <v>52</v>
      </c>
      <c r="G360">
        <v>156</v>
      </c>
    </row>
    <row r="361" spans="1:7">
      <c r="B361" t="s">
        <v>7</v>
      </c>
      <c r="C361">
        <v>1472</v>
      </c>
      <c r="F361" t="s">
        <v>7</v>
      </c>
      <c r="G361">
        <v>207</v>
      </c>
    </row>
    <row r="362" spans="1:7">
      <c r="B362" t="s">
        <v>53</v>
      </c>
      <c r="C362">
        <v>720</v>
      </c>
      <c r="F362" t="s">
        <v>53</v>
      </c>
      <c r="G362">
        <v>120</v>
      </c>
    </row>
    <row r="363" spans="1:7">
      <c r="B363" t="s">
        <v>9</v>
      </c>
      <c r="C363">
        <v>1053</v>
      </c>
      <c r="F363" t="s">
        <v>9</v>
      </c>
      <c r="G363">
        <v>108</v>
      </c>
    </row>
    <row r="364" spans="1:7">
      <c r="B364" t="s">
        <v>54</v>
      </c>
      <c r="C364">
        <v>1548</v>
      </c>
      <c r="F364" t="s">
        <v>54</v>
      </c>
      <c r="G364">
        <v>324</v>
      </c>
    </row>
    <row r="365" spans="1:7">
      <c r="B365" t="s">
        <v>55</v>
      </c>
      <c r="C365">
        <v>852</v>
      </c>
      <c r="F365" t="s">
        <v>55</v>
      </c>
      <c r="G365">
        <v>132</v>
      </c>
    </row>
    <row r="366" spans="1:7">
      <c r="B366" t="s">
        <v>56</v>
      </c>
      <c r="C366">
        <v>708</v>
      </c>
      <c r="F366" t="s">
        <v>56</v>
      </c>
      <c r="G366">
        <v>120</v>
      </c>
    </row>
    <row r="367" spans="1:7">
      <c r="B367" t="s">
        <v>57</v>
      </c>
      <c r="C367">
        <v>2497</v>
      </c>
      <c r="F367" t="s">
        <v>57</v>
      </c>
      <c r="G367">
        <v>293</v>
      </c>
    </row>
    <row r="368" spans="1:7">
      <c r="B368" t="s">
        <v>58</v>
      </c>
      <c r="C368">
        <v>1419</v>
      </c>
      <c r="F368" t="s">
        <v>58</v>
      </c>
      <c r="G368">
        <v>156</v>
      </c>
    </row>
    <row r="369" spans="2:7">
      <c r="B369" t="s">
        <v>59</v>
      </c>
      <c r="C369">
        <v>694</v>
      </c>
      <c r="F369" t="s">
        <v>59</v>
      </c>
      <c r="G369">
        <v>66</v>
      </c>
    </row>
    <row r="370" spans="2:7">
      <c r="B370" t="s">
        <v>60</v>
      </c>
      <c r="C370">
        <v>1968</v>
      </c>
      <c r="F370" t="s">
        <v>60</v>
      </c>
      <c r="G370">
        <v>400</v>
      </c>
    </row>
    <row r="371" spans="2:7">
      <c r="B371" t="s">
        <v>61</v>
      </c>
      <c r="C371">
        <v>1300</v>
      </c>
      <c r="F371" t="s">
        <v>61</v>
      </c>
      <c r="G371">
        <v>134</v>
      </c>
    </row>
    <row r="372" spans="2:7">
      <c r="B372" t="s">
        <v>62</v>
      </c>
      <c r="C372">
        <v>1691</v>
      </c>
      <c r="F372" t="s">
        <v>62</v>
      </c>
      <c r="G372">
        <v>204</v>
      </c>
    </row>
    <row r="373" spans="2:7">
      <c r="B373" t="s">
        <v>64</v>
      </c>
      <c r="C373">
        <v>1884</v>
      </c>
      <c r="F373" t="s">
        <v>64</v>
      </c>
      <c r="G373">
        <v>269</v>
      </c>
    </row>
    <row r="374" spans="2:7">
      <c r="B374" t="s">
        <v>63</v>
      </c>
      <c r="C374">
        <v>1363</v>
      </c>
      <c r="F374" t="s">
        <v>63</v>
      </c>
      <c r="G374">
        <v>168</v>
      </c>
    </row>
    <row r="375" spans="2:7">
      <c r="B375" t="s">
        <v>65</v>
      </c>
      <c r="C375">
        <v>1445</v>
      </c>
      <c r="F375" t="s">
        <v>65</v>
      </c>
      <c r="G375">
        <v>240</v>
      </c>
    </row>
    <row r="376" spans="2:7">
      <c r="B376" t="s">
        <v>50</v>
      </c>
      <c r="C376">
        <v>33540</v>
      </c>
      <c r="F376" t="s">
        <v>50</v>
      </c>
      <c r="G376">
        <v>5303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tabSelected="1" zoomScaleNormal="75" workbookViewId="0"/>
  </sheetViews>
  <sheetFormatPr defaultColWidth="9.109375" defaultRowHeight="13.8"/>
  <cols>
    <col min="1" max="1" width="32.5546875" style="3" customWidth="1"/>
    <col min="2" max="8" width="13.6640625" style="3" customWidth="1"/>
    <col min="9" max="16384" width="9.109375" style="3"/>
  </cols>
  <sheetData>
    <row r="1" spans="1:8" s="2" customFormat="1" ht="17.399999999999999">
      <c r="A1" s="7" t="s">
        <v>124</v>
      </c>
      <c r="B1" s="1"/>
    </row>
    <row r="2" spans="1:8" ht="16.5" customHeight="1" thickBot="1"/>
    <row r="3" spans="1:8" ht="22.5" customHeight="1">
      <c r="A3" s="35" t="s">
        <v>125</v>
      </c>
      <c r="B3" s="42" t="s">
        <v>41</v>
      </c>
      <c r="C3" s="40" t="s">
        <v>32</v>
      </c>
      <c r="D3" s="40"/>
      <c r="E3" s="40"/>
      <c r="F3" s="40"/>
      <c r="G3" s="40"/>
      <c r="H3" s="41"/>
    </row>
    <row r="4" spans="1:8" ht="30" customHeight="1">
      <c r="A4" s="36"/>
      <c r="B4" s="38"/>
      <c r="C4" s="38" t="s">
        <v>33</v>
      </c>
      <c r="D4" s="38"/>
      <c r="E4" s="38" t="s">
        <v>34</v>
      </c>
      <c r="F4" s="38"/>
      <c r="G4" s="38" t="s">
        <v>35</v>
      </c>
      <c r="H4" s="39"/>
    </row>
    <row r="5" spans="1:8" ht="47.1" customHeight="1" thickBot="1">
      <c r="A5" s="37"/>
      <c r="B5" s="43"/>
      <c r="C5" s="8" t="s">
        <v>36</v>
      </c>
      <c r="D5" s="8" t="s">
        <v>27</v>
      </c>
      <c r="E5" s="8" t="s">
        <v>36</v>
      </c>
      <c r="F5" s="8" t="s">
        <v>27</v>
      </c>
      <c r="G5" s="8" t="s">
        <v>37</v>
      </c>
      <c r="H5" s="9" t="s">
        <v>27</v>
      </c>
    </row>
    <row r="6" spans="1:8" ht="6" customHeight="1">
      <c r="A6" s="10"/>
      <c r="B6" s="10"/>
      <c r="C6" s="10"/>
      <c r="D6" s="10"/>
      <c r="E6" s="10"/>
      <c r="F6" s="10"/>
      <c r="G6" s="10"/>
      <c r="H6" s="10"/>
    </row>
    <row r="7" spans="1:8" ht="15.9" customHeight="1">
      <c r="A7" s="30" t="s">
        <v>0</v>
      </c>
      <c r="B7" s="14">
        <v>500</v>
      </c>
      <c r="C7" s="14">
        <v>922.77300000000002</v>
      </c>
      <c r="D7" s="15">
        <v>17.622652225650647</v>
      </c>
      <c r="E7" s="14">
        <v>3245.45</v>
      </c>
      <c r="F7" s="15">
        <v>18.715176289815844</v>
      </c>
      <c r="G7" s="16">
        <v>1049.71191</v>
      </c>
      <c r="H7" s="15">
        <v>18.246139087856797</v>
      </c>
    </row>
    <row r="8" spans="1:8" ht="15.9" customHeight="1">
      <c r="A8" s="30" t="s">
        <v>1</v>
      </c>
      <c r="B8" s="14">
        <v>323.08333333333331</v>
      </c>
      <c r="C8" s="14">
        <v>641.71600000000001</v>
      </c>
      <c r="D8" s="15">
        <v>12.255167734248435</v>
      </c>
      <c r="E8" s="14">
        <v>1981.191</v>
      </c>
      <c r="F8" s="15">
        <v>11.424714239565096</v>
      </c>
      <c r="G8" s="16">
        <v>757.85957099999996</v>
      </c>
      <c r="H8" s="15">
        <v>13.173148756147276</v>
      </c>
    </row>
    <row r="9" spans="1:8" s="4" customFormat="1" ht="15.9" customHeight="1">
      <c r="A9" s="34" t="s">
        <v>2</v>
      </c>
      <c r="B9" s="14">
        <v>823.08333333333337</v>
      </c>
      <c r="C9" s="14">
        <v>1564.489</v>
      </c>
      <c r="D9" s="15">
        <v>29.877819959899082</v>
      </c>
      <c r="E9" s="14">
        <v>5226.6409999999996</v>
      </c>
      <c r="F9" s="15">
        <v>30.139890529380942</v>
      </c>
      <c r="G9" s="16">
        <v>1807.5714809999999</v>
      </c>
      <c r="H9" s="15">
        <v>31.419287844004074</v>
      </c>
    </row>
    <row r="10" spans="1:8" ht="15.9" customHeight="1">
      <c r="A10" s="29" t="s">
        <v>3</v>
      </c>
      <c r="B10" s="11">
        <v>101.58333333333333</v>
      </c>
      <c r="C10" s="11">
        <v>224.251</v>
      </c>
      <c r="D10" s="12">
        <v>4.2826322229349838</v>
      </c>
      <c r="E10" s="11">
        <v>699.24400000000003</v>
      </c>
      <c r="F10" s="12">
        <v>4.0322527629746228</v>
      </c>
      <c r="G10" s="13">
        <v>224.081019</v>
      </c>
      <c r="H10" s="12">
        <v>3.8949862344828321</v>
      </c>
    </row>
    <row r="11" spans="1:8" ht="15.9" customHeight="1">
      <c r="A11" s="29" t="s">
        <v>4</v>
      </c>
      <c r="B11" s="11">
        <v>69.5</v>
      </c>
      <c r="C11" s="11">
        <v>144.655</v>
      </c>
      <c r="D11" s="12">
        <v>2.7625480564575406</v>
      </c>
      <c r="E11" s="11">
        <v>439.017</v>
      </c>
      <c r="F11" s="12">
        <v>2.5316306056867561</v>
      </c>
      <c r="G11" s="13">
        <v>130.66354200000001</v>
      </c>
      <c r="H11" s="12">
        <v>2.2711994961017621</v>
      </c>
    </row>
    <row r="12" spans="1:8" ht="15.9" customHeight="1">
      <c r="A12" s="29" t="s">
        <v>5</v>
      </c>
      <c r="B12" s="11">
        <v>83</v>
      </c>
      <c r="C12" s="11">
        <v>174.72</v>
      </c>
      <c r="D12" s="12">
        <v>3.3367142264302068</v>
      </c>
      <c r="E12" s="11">
        <v>553.44500000000005</v>
      </c>
      <c r="F12" s="12">
        <v>3.1914898524756605</v>
      </c>
      <c r="G12" s="13">
        <v>163.36374900000001</v>
      </c>
      <c r="H12" s="12">
        <v>2.8395959479660728</v>
      </c>
    </row>
    <row r="13" spans="1:8" s="4" customFormat="1" ht="15.9" customHeight="1">
      <c r="A13" s="30" t="s">
        <v>6</v>
      </c>
      <c r="B13" s="14">
        <v>254.08333333333334</v>
      </c>
      <c r="C13" s="14">
        <v>543.62599999999998</v>
      </c>
      <c r="D13" s="15">
        <v>10.38189450582273</v>
      </c>
      <c r="E13" s="14">
        <v>1691.7059999999999</v>
      </c>
      <c r="F13" s="15">
        <v>9.7553732211370381</v>
      </c>
      <c r="G13" s="16">
        <v>518.10830999999996</v>
      </c>
      <c r="H13" s="15">
        <v>9.0057816785506652</v>
      </c>
    </row>
    <row r="14" spans="1:8" ht="15.9" customHeight="1">
      <c r="A14" s="29" t="s">
        <v>7</v>
      </c>
      <c r="B14" s="11">
        <v>122.66666666666667</v>
      </c>
      <c r="C14" s="11">
        <v>200.99100000000001</v>
      </c>
      <c r="D14" s="12">
        <v>3.8384245025436914</v>
      </c>
      <c r="E14" s="11">
        <v>595.54100000000005</v>
      </c>
      <c r="F14" s="12">
        <v>3.4342401832760383</v>
      </c>
      <c r="G14" s="13">
        <v>185.03934000000001</v>
      </c>
      <c r="H14" s="12">
        <v>3.2163620343844852</v>
      </c>
    </row>
    <row r="15" spans="1:8" ht="15.9" customHeight="1">
      <c r="A15" s="29" t="s">
        <v>8</v>
      </c>
      <c r="B15" s="11">
        <v>60</v>
      </c>
      <c r="C15" s="11">
        <v>104.99</v>
      </c>
      <c r="D15" s="12">
        <v>2.005045939977721</v>
      </c>
      <c r="E15" s="11">
        <v>352.47300000000001</v>
      </c>
      <c r="F15" s="12">
        <v>2.0325669267436752</v>
      </c>
      <c r="G15" s="13">
        <v>121.178285</v>
      </c>
      <c r="H15" s="12">
        <v>2.1063263372308989</v>
      </c>
    </row>
    <row r="16" spans="1:8" ht="15.9" customHeight="1">
      <c r="A16" s="29" t="s">
        <v>9</v>
      </c>
      <c r="B16" s="11">
        <v>87.75</v>
      </c>
      <c r="C16" s="11">
        <v>133.67599999999999</v>
      </c>
      <c r="D16" s="12">
        <v>2.552876665134411</v>
      </c>
      <c r="E16" s="11">
        <v>495.98500000000001</v>
      </c>
      <c r="F16" s="12">
        <v>2.86014164818571</v>
      </c>
      <c r="G16" s="13">
        <v>143.45826600000001</v>
      </c>
      <c r="H16" s="12">
        <v>2.4935979574993659</v>
      </c>
    </row>
    <row r="17" spans="1:8" s="4" customFormat="1" ht="15.9" customHeight="1">
      <c r="A17" s="30" t="s">
        <v>10</v>
      </c>
      <c r="B17" s="14">
        <v>270.41666666666669</v>
      </c>
      <c r="C17" s="14">
        <v>439.65699999999998</v>
      </c>
      <c r="D17" s="15">
        <v>8.3963471076558225</v>
      </c>
      <c r="E17" s="14">
        <v>1443.999</v>
      </c>
      <c r="F17" s="15">
        <v>8.3269487582054236</v>
      </c>
      <c r="G17" s="16">
        <v>449.67589099999998</v>
      </c>
      <c r="H17" s="15">
        <v>7.8162863291147495</v>
      </c>
    </row>
    <row r="18" spans="1:8" ht="15.9" customHeight="1">
      <c r="A18" s="29" t="s">
        <v>11</v>
      </c>
      <c r="B18" s="11">
        <v>129</v>
      </c>
      <c r="C18" s="11">
        <v>262.09899999999999</v>
      </c>
      <c r="D18" s="12">
        <v>5.0054341920394387</v>
      </c>
      <c r="E18" s="11">
        <v>848.50199999999995</v>
      </c>
      <c r="F18" s="12">
        <v>4.8929623048456525</v>
      </c>
      <c r="G18" s="13">
        <v>245.98036200000001</v>
      </c>
      <c r="H18" s="12">
        <v>4.2756415881128422</v>
      </c>
    </row>
    <row r="19" spans="1:8" ht="15.9" customHeight="1">
      <c r="A19" s="29" t="s">
        <v>12</v>
      </c>
      <c r="B19" s="11">
        <v>71</v>
      </c>
      <c r="C19" s="11">
        <v>153.042</v>
      </c>
      <c r="D19" s="12">
        <v>2.9227187422237391</v>
      </c>
      <c r="E19" s="11">
        <v>462.40699999999998</v>
      </c>
      <c r="F19" s="12">
        <v>2.6665111225392089</v>
      </c>
      <c r="G19" s="13">
        <v>127.521558</v>
      </c>
      <c r="H19" s="12">
        <v>2.2165853905270043</v>
      </c>
    </row>
    <row r="20" spans="1:8" ht="15.9" customHeight="1">
      <c r="A20" s="29" t="s">
        <v>13</v>
      </c>
      <c r="B20" s="11">
        <v>59</v>
      </c>
      <c r="C20" s="11">
        <v>115</v>
      </c>
      <c r="D20" s="12">
        <v>2.1962118592002851</v>
      </c>
      <c r="E20" s="11">
        <v>329.19900000000001</v>
      </c>
      <c r="F20" s="12">
        <v>1.8983553342159292</v>
      </c>
      <c r="G20" s="13">
        <v>110.715311</v>
      </c>
      <c r="H20" s="12">
        <v>1.9244584579985586</v>
      </c>
    </row>
    <row r="21" spans="1:8" s="4" customFormat="1" ht="15.9" customHeight="1">
      <c r="A21" s="30" t="s">
        <v>14</v>
      </c>
      <c r="B21" s="14">
        <v>259</v>
      </c>
      <c r="C21" s="14">
        <v>530.14099999999996</v>
      </c>
      <c r="D21" s="15">
        <v>10.124364793463462</v>
      </c>
      <c r="E21" s="14">
        <v>1640.1079999999999</v>
      </c>
      <c r="F21" s="15">
        <v>9.4578287616007906</v>
      </c>
      <c r="G21" s="16">
        <v>484.21723100000003</v>
      </c>
      <c r="H21" s="15">
        <v>8.4166854366384047</v>
      </c>
    </row>
    <row r="22" spans="1:8" s="4" customFormat="1" ht="15.9" customHeight="1">
      <c r="A22" s="34" t="s">
        <v>113</v>
      </c>
      <c r="B22" s="14">
        <v>783.50000000000011</v>
      </c>
      <c r="C22" s="14">
        <v>1513.424</v>
      </c>
      <c r="D22" s="15">
        <v>28.902606406942013</v>
      </c>
      <c r="E22" s="14">
        <v>4775.8130000000001</v>
      </c>
      <c r="F22" s="15">
        <v>27.54015074094325</v>
      </c>
      <c r="G22" s="16">
        <v>1452.001432</v>
      </c>
      <c r="H22" s="15">
        <v>25.238753444303821</v>
      </c>
    </row>
    <row r="23" spans="1:8" ht="15.9" customHeight="1">
      <c r="A23" s="29" t="s">
        <v>15</v>
      </c>
      <c r="B23" s="11">
        <v>208.08333333333334</v>
      </c>
      <c r="C23" s="11">
        <v>352.96600000000001</v>
      </c>
      <c r="D23" s="12">
        <v>6.7407662182129373</v>
      </c>
      <c r="E23" s="11">
        <v>1346.6849999999999</v>
      </c>
      <c r="F23" s="12">
        <v>7.7657789156667487</v>
      </c>
      <c r="G23" s="13">
        <v>554.49902899999995</v>
      </c>
      <c r="H23" s="12">
        <v>9.6383267740722669</v>
      </c>
    </row>
    <row r="24" spans="1:8" ht="15.9" customHeight="1">
      <c r="A24" s="29" t="s">
        <v>16</v>
      </c>
      <c r="B24" s="11">
        <v>118.25</v>
      </c>
      <c r="C24" s="11">
        <v>180.54400000000001</v>
      </c>
      <c r="D24" s="12">
        <v>3.4479380339778807</v>
      </c>
      <c r="E24" s="11">
        <v>558.45699999999999</v>
      </c>
      <c r="F24" s="12">
        <v>3.2203919965741843</v>
      </c>
      <c r="G24" s="13">
        <v>171.13412600000001</v>
      </c>
      <c r="H24" s="12">
        <v>2.9746609864365645</v>
      </c>
    </row>
    <row r="25" spans="1:8" ht="15.9" customHeight="1">
      <c r="A25" s="29" t="s">
        <v>17</v>
      </c>
      <c r="B25" s="11">
        <v>57.833333333333336</v>
      </c>
      <c r="C25" s="11">
        <v>105.943</v>
      </c>
      <c r="D25" s="12">
        <v>2.0232458521674412</v>
      </c>
      <c r="E25" s="11">
        <v>340.54399999999998</v>
      </c>
      <c r="F25" s="12">
        <v>1.9637772864900236</v>
      </c>
      <c r="G25" s="13">
        <v>99.310974999999999</v>
      </c>
      <c r="H25" s="12">
        <v>1.7262277826310166</v>
      </c>
    </row>
    <row r="26" spans="1:8" s="4" customFormat="1" ht="15.9" customHeight="1">
      <c r="A26" s="30" t="s">
        <v>18</v>
      </c>
      <c r="B26" s="14">
        <v>384.16666666666669</v>
      </c>
      <c r="C26" s="14">
        <v>639.45299999999997</v>
      </c>
      <c r="D26" s="15">
        <v>12.211950104358259</v>
      </c>
      <c r="E26" s="14">
        <v>2245.6860000000001</v>
      </c>
      <c r="F26" s="15">
        <v>12.94994819873096</v>
      </c>
      <c r="G26" s="16">
        <v>824.94412999999997</v>
      </c>
      <c r="H26" s="15">
        <v>14.339215543139849</v>
      </c>
    </row>
    <row r="27" spans="1:8" ht="15.9" customHeight="1">
      <c r="A27" s="29" t="s">
        <v>19</v>
      </c>
      <c r="B27" s="11">
        <v>164</v>
      </c>
      <c r="C27" s="11">
        <v>354.01100000000002</v>
      </c>
      <c r="D27" s="12">
        <v>6.7607230998900185</v>
      </c>
      <c r="E27" s="11">
        <v>1166.2180000000001</v>
      </c>
      <c r="F27" s="12">
        <v>6.7250998975046468</v>
      </c>
      <c r="G27" s="13">
        <v>408.02162099999998</v>
      </c>
      <c r="H27" s="12">
        <v>7.0922499561034718</v>
      </c>
    </row>
    <row r="28" spans="1:8" ht="15.9" customHeight="1">
      <c r="A28" s="29" t="s">
        <v>20</v>
      </c>
      <c r="B28" s="11">
        <v>108.33333333333333</v>
      </c>
      <c r="C28" s="11">
        <v>200.84100000000001</v>
      </c>
      <c r="D28" s="12">
        <v>3.8355598783795166</v>
      </c>
      <c r="E28" s="11">
        <v>630.54399999999998</v>
      </c>
      <c r="F28" s="12">
        <v>3.6360880982562174</v>
      </c>
      <c r="G28" s="13">
        <v>215.47461100000001</v>
      </c>
      <c r="H28" s="12">
        <v>3.7453892680019591</v>
      </c>
    </row>
    <row r="29" spans="1:8" ht="15.9" customHeight="1">
      <c r="A29" s="29" t="s">
        <v>21</v>
      </c>
      <c r="B29" s="11">
        <v>140.91666666666666</v>
      </c>
      <c r="C29" s="11">
        <v>311.71699999999998</v>
      </c>
      <c r="D29" s="12">
        <v>5.9530136705594368</v>
      </c>
      <c r="E29" s="11">
        <v>1077.7059999999999</v>
      </c>
      <c r="F29" s="12">
        <v>6.2146875713975795</v>
      </c>
      <c r="G29" s="13">
        <v>303.22941200000002</v>
      </c>
      <c r="H29" s="12">
        <v>5.2707471203989993</v>
      </c>
    </row>
    <row r="30" spans="1:8" s="4" customFormat="1" ht="15.9" customHeight="1">
      <c r="A30" s="30" t="s">
        <v>22</v>
      </c>
      <c r="B30" s="14">
        <v>413.25</v>
      </c>
      <c r="C30" s="14">
        <v>866.56899999999996</v>
      </c>
      <c r="D30" s="15">
        <v>16.549296648828971</v>
      </c>
      <c r="E30" s="14">
        <v>2874.4679999999998</v>
      </c>
      <c r="F30" s="15">
        <v>16.575875567158445</v>
      </c>
      <c r="G30" s="16">
        <v>926.72564399999999</v>
      </c>
      <c r="H30" s="15">
        <v>16.108386344504432</v>
      </c>
    </row>
    <row r="31" spans="1:8" ht="15.9" customHeight="1">
      <c r="A31" s="29" t="s">
        <v>23</v>
      </c>
      <c r="B31" s="11">
        <v>157</v>
      </c>
      <c r="C31" s="11">
        <v>260.85899999999998</v>
      </c>
      <c r="D31" s="12">
        <v>4.9817532989489308</v>
      </c>
      <c r="E31" s="11">
        <v>893.02800000000002</v>
      </c>
      <c r="F31" s="12">
        <v>5.1497254469308302</v>
      </c>
      <c r="G31" s="13">
        <v>287.49463900000001</v>
      </c>
      <c r="H31" s="12">
        <v>4.9972445965742924</v>
      </c>
    </row>
    <row r="32" spans="1:8" ht="15.9" customHeight="1">
      <c r="A32" s="29" t="s">
        <v>24</v>
      </c>
      <c r="B32" s="11">
        <v>113.58333333333333</v>
      </c>
      <c r="C32" s="11">
        <v>180.148</v>
      </c>
      <c r="D32" s="12">
        <v>3.4403754261844601</v>
      </c>
      <c r="E32" s="11">
        <v>588.86</v>
      </c>
      <c r="F32" s="12">
        <v>3.395713602126349</v>
      </c>
      <c r="G32" s="13">
        <v>211.071033</v>
      </c>
      <c r="H32" s="12">
        <v>3.6688460794310811</v>
      </c>
    </row>
    <row r="33" spans="1:8" ht="15.9" customHeight="1">
      <c r="A33" s="29" t="s">
        <v>25</v>
      </c>
      <c r="B33" s="11">
        <v>120.41666666666667</v>
      </c>
      <c r="C33" s="11">
        <v>211.34700000000001</v>
      </c>
      <c r="D33" s="12">
        <v>4.0361981548382841</v>
      </c>
      <c r="E33" s="11">
        <v>736.77800000000002</v>
      </c>
      <c r="F33" s="12">
        <v>4.2486959147292174</v>
      </c>
      <c r="G33" s="13">
        <v>243.25482299999999</v>
      </c>
      <c r="H33" s="12">
        <v>4.2282661480424535</v>
      </c>
    </row>
    <row r="34" spans="1:8" ht="15.9" customHeight="1">
      <c r="A34" s="30" t="s">
        <v>26</v>
      </c>
      <c r="B34" s="14">
        <v>391</v>
      </c>
      <c r="C34" s="14">
        <v>652.35400000000004</v>
      </c>
      <c r="D34" s="15">
        <v>12.458326879971676</v>
      </c>
      <c r="E34" s="14">
        <v>2218.6660000000002</v>
      </c>
      <c r="F34" s="15">
        <v>12.794134963786396</v>
      </c>
      <c r="G34" s="16">
        <v>741.82049500000005</v>
      </c>
      <c r="H34" s="15">
        <v>12.894356824047829</v>
      </c>
    </row>
    <row r="35" spans="1:8" s="4" customFormat="1" ht="15.9" customHeight="1">
      <c r="A35" s="34" t="s">
        <v>114</v>
      </c>
      <c r="B35" s="14">
        <v>1188.4166666666667</v>
      </c>
      <c r="C35" s="14">
        <v>2158.3760000000002</v>
      </c>
      <c r="D35" s="15">
        <v>41.219573633158902</v>
      </c>
      <c r="E35" s="14">
        <v>7338.82</v>
      </c>
      <c r="F35" s="15">
        <v>42.319958729675797</v>
      </c>
      <c r="G35" s="16">
        <v>2493.4902689999999</v>
      </c>
      <c r="H35" s="15">
        <v>43.341958711692108</v>
      </c>
    </row>
    <row r="36" spans="1:8" s="4" customFormat="1" ht="6" customHeight="1">
      <c r="A36" s="30"/>
      <c r="B36" s="14"/>
      <c r="C36" s="14"/>
      <c r="D36" s="15"/>
      <c r="E36" s="14"/>
      <c r="F36" s="15"/>
      <c r="G36" s="16"/>
      <c r="H36" s="15"/>
    </row>
    <row r="37" spans="1:8" ht="16.5" customHeight="1" thickBot="1">
      <c r="A37" s="31" t="s">
        <v>40</v>
      </c>
      <c r="B37" s="17">
        <v>2795</v>
      </c>
      <c r="C37" s="17">
        <v>5236.2889999999998</v>
      </c>
      <c r="D37" s="18">
        <v>100</v>
      </c>
      <c r="E37" s="17">
        <v>17341.274000000001</v>
      </c>
      <c r="F37" s="18">
        <v>100</v>
      </c>
      <c r="G37" s="19">
        <v>5753.0631819999999</v>
      </c>
      <c r="H37" s="18">
        <v>100</v>
      </c>
    </row>
    <row r="38" spans="1:8" ht="5.0999999999999996" customHeight="1">
      <c r="A38" s="20"/>
      <c r="B38" s="20"/>
      <c r="C38" s="20"/>
      <c r="D38" s="20"/>
      <c r="E38" s="20"/>
      <c r="F38" s="20"/>
      <c r="G38" s="20"/>
      <c r="H38" s="20"/>
    </row>
    <row r="39" spans="1:8" ht="16.8" thickBot="1">
      <c r="A39" s="21"/>
      <c r="B39" s="21"/>
      <c r="C39" s="20"/>
      <c r="D39" s="20"/>
      <c r="E39" s="20"/>
      <c r="F39" s="20"/>
      <c r="G39" s="20"/>
      <c r="H39" s="20"/>
    </row>
    <row r="40" spans="1:8" s="2" customFormat="1" ht="24.75" customHeight="1">
      <c r="A40" s="35" t="s">
        <v>125</v>
      </c>
      <c r="B40" s="42" t="s">
        <v>41</v>
      </c>
      <c r="C40" s="40" t="s">
        <v>38</v>
      </c>
      <c r="D40" s="40"/>
      <c r="E40" s="40"/>
      <c r="F40" s="40"/>
      <c r="G40" s="40"/>
      <c r="H40" s="41"/>
    </row>
    <row r="41" spans="1:8" s="2" customFormat="1" ht="30" customHeight="1">
      <c r="A41" s="36"/>
      <c r="B41" s="38"/>
      <c r="C41" s="38" t="s">
        <v>33</v>
      </c>
      <c r="D41" s="38"/>
      <c r="E41" s="38" t="s">
        <v>34</v>
      </c>
      <c r="F41" s="38"/>
      <c r="G41" s="38" t="s">
        <v>35</v>
      </c>
      <c r="H41" s="39"/>
    </row>
    <row r="42" spans="1:8" s="2" customFormat="1" ht="47.1" customHeight="1" thickBot="1">
      <c r="A42" s="37"/>
      <c r="B42" s="43"/>
      <c r="C42" s="8" t="s">
        <v>36</v>
      </c>
      <c r="D42" s="8" t="s">
        <v>27</v>
      </c>
      <c r="E42" s="8" t="s">
        <v>36</v>
      </c>
      <c r="F42" s="8" t="s">
        <v>27</v>
      </c>
      <c r="G42" s="8" t="s">
        <v>37</v>
      </c>
      <c r="H42" s="9" t="s">
        <v>27</v>
      </c>
    </row>
    <row r="43" spans="1:8" s="2" customFormat="1" ht="6" customHeight="1">
      <c r="A43" s="10"/>
      <c r="B43" s="10"/>
      <c r="C43" s="10"/>
      <c r="D43" s="10"/>
      <c r="E43" s="10"/>
      <c r="F43" s="10"/>
      <c r="G43" s="10"/>
      <c r="H43" s="10"/>
    </row>
    <row r="44" spans="1:8" s="2" customFormat="1" ht="15.9" customHeight="1">
      <c r="A44" s="30" t="s">
        <v>0</v>
      </c>
      <c r="B44" s="14">
        <v>129.75</v>
      </c>
      <c r="C44" s="14">
        <v>288.31400000000002</v>
      </c>
      <c r="D44" s="15">
        <v>29.277203985080831</v>
      </c>
      <c r="E44" s="14">
        <v>645.09400000000005</v>
      </c>
      <c r="F44" s="15">
        <v>29.195441105988451</v>
      </c>
      <c r="G44" s="16">
        <v>355.11253299999998</v>
      </c>
      <c r="H44" s="15">
        <v>27.350499198850432</v>
      </c>
    </row>
    <row r="45" spans="1:8" s="2" customFormat="1" ht="15.9" customHeight="1">
      <c r="A45" s="30" t="s">
        <v>1</v>
      </c>
      <c r="B45" s="14">
        <v>34.416666666666664</v>
      </c>
      <c r="C45" s="14">
        <v>73.766000000000005</v>
      </c>
      <c r="D45" s="15">
        <v>7.4906602841467027</v>
      </c>
      <c r="E45" s="14">
        <v>149.917</v>
      </c>
      <c r="F45" s="15">
        <v>6.7848917278512442</v>
      </c>
      <c r="G45" s="16">
        <v>118.768551</v>
      </c>
      <c r="H45" s="15">
        <v>9.1474641335008204</v>
      </c>
    </row>
    <row r="46" spans="1:8" s="5" customFormat="1" ht="15.9" customHeight="1">
      <c r="A46" s="34" t="s">
        <v>2</v>
      </c>
      <c r="B46" s="14">
        <v>164.16666666666666</v>
      </c>
      <c r="C46" s="14">
        <v>362.08</v>
      </c>
      <c r="D46" s="15">
        <v>36.767864269227523</v>
      </c>
      <c r="E46" s="14">
        <v>795.01099999999997</v>
      </c>
      <c r="F46" s="15">
        <v>35.980332833839689</v>
      </c>
      <c r="G46" s="16">
        <v>473.88108399999999</v>
      </c>
      <c r="H46" s="15">
        <v>36.497963332351254</v>
      </c>
    </row>
    <row r="47" spans="1:8" s="2" customFormat="1" ht="15.9" customHeight="1">
      <c r="A47" s="29" t="s">
        <v>3</v>
      </c>
      <c r="B47" s="11">
        <v>15.166666666666666</v>
      </c>
      <c r="C47" s="11">
        <v>40.011000000000003</v>
      </c>
      <c r="D47" s="12">
        <v>4.0629667953934563</v>
      </c>
      <c r="E47" s="11">
        <v>87.843999999999994</v>
      </c>
      <c r="F47" s="12">
        <v>3.9756133656714354</v>
      </c>
      <c r="G47" s="13">
        <v>51.505929000000002</v>
      </c>
      <c r="H47" s="12">
        <v>3.9669477670914741</v>
      </c>
    </row>
    <row r="48" spans="1:8" s="2" customFormat="1" ht="15.9" customHeight="1">
      <c r="A48" s="29" t="s">
        <v>4</v>
      </c>
      <c r="B48" s="11">
        <v>4.5</v>
      </c>
      <c r="C48" s="11">
        <v>7.7859999999999996</v>
      </c>
      <c r="D48" s="12">
        <v>0.79063906098156622</v>
      </c>
      <c r="E48" s="11">
        <v>23.318999999999999</v>
      </c>
      <c r="F48" s="12">
        <v>1.0553632356688243</v>
      </c>
      <c r="G48" s="13">
        <v>10.340320999999999</v>
      </c>
      <c r="H48" s="12">
        <v>0.79640371697710899</v>
      </c>
    </row>
    <row r="49" spans="1:8" s="2" customFormat="1" ht="15.9" customHeight="1">
      <c r="A49" s="29" t="s">
        <v>5</v>
      </c>
      <c r="B49" s="11">
        <v>13</v>
      </c>
      <c r="C49" s="11">
        <v>27.73</v>
      </c>
      <c r="D49" s="12">
        <v>2.8158773646312398</v>
      </c>
      <c r="E49" s="11">
        <v>48.45</v>
      </c>
      <c r="F49" s="12">
        <v>2.1927333405443861</v>
      </c>
      <c r="G49" s="13">
        <v>32.459603000000001</v>
      </c>
      <c r="H49" s="12">
        <v>2.5000141176276176</v>
      </c>
    </row>
    <row r="50" spans="1:8" s="5" customFormat="1" ht="15.9" customHeight="1">
      <c r="A50" s="30" t="s">
        <v>6</v>
      </c>
      <c r="B50" s="14">
        <v>32.666666666666664</v>
      </c>
      <c r="C50" s="14">
        <v>75.527000000000001</v>
      </c>
      <c r="D50" s="15">
        <v>7.6694832210062627</v>
      </c>
      <c r="E50" s="14">
        <v>159.613</v>
      </c>
      <c r="F50" s="15">
        <v>7.2237099418846471</v>
      </c>
      <c r="G50" s="16">
        <v>94.305852999999999</v>
      </c>
      <c r="H50" s="15">
        <v>7.2633656016962007</v>
      </c>
    </row>
    <row r="51" spans="1:8" s="2" customFormat="1" ht="15.9" customHeight="1">
      <c r="A51" s="29" t="s">
        <v>7</v>
      </c>
      <c r="B51" s="11">
        <v>17.25</v>
      </c>
      <c r="C51" s="11">
        <v>33.183999999999997</v>
      </c>
      <c r="D51" s="12">
        <v>3.3697105830480725</v>
      </c>
      <c r="E51" s="11">
        <v>72.641000000000005</v>
      </c>
      <c r="F51" s="12">
        <v>3.2875612505776011</v>
      </c>
      <c r="G51" s="13">
        <v>38.868636000000002</v>
      </c>
      <c r="H51" s="12">
        <v>2.9936330007772751</v>
      </c>
    </row>
    <row r="52" spans="1:8" s="2" customFormat="1" ht="15.9" customHeight="1">
      <c r="A52" s="29" t="s">
        <v>8</v>
      </c>
      <c r="B52" s="11">
        <v>10</v>
      </c>
      <c r="C52" s="11">
        <v>20.896000000000001</v>
      </c>
      <c r="D52" s="12">
        <v>2.121910328573184</v>
      </c>
      <c r="E52" s="11">
        <v>53.148000000000003</v>
      </c>
      <c r="F52" s="12">
        <v>2.4053537994479472</v>
      </c>
      <c r="G52" s="13">
        <v>26.586110000000001</v>
      </c>
      <c r="H52" s="12">
        <v>2.0476421209711275</v>
      </c>
    </row>
    <row r="53" spans="1:8" s="2" customFormat="1" ht="15.9" customHeight="1">
      <c r="A53" s="29" t="s">
        <v>9</v>
      </c>
      <c r="B53" s="11">
        <v>9</v>
      </c>
      <c r="C53" s="11">
        <v>16.507000000000001</v>
      </c>
      <c r="D53" s="12">
        <v>1.6762238607272946</v>
      </c>
      <c r="E53" s="11">
        <v>30.33</v>
      </c>
      <c r="F53" s="12">
        <v>1.372664648477012</v>
      </c>
      <c r="G53" s="13">
        <v>15.14307</v>
      </c>
      <c r="H53" s="12">
        <v>1.1663078191135994</v>
      </c>
    </row>
    <row r="54" spans="1:8" s="5" customFormat="1" ht="15.9" customHeight="1">
      <c r="A54" s="30" t="s">
        <v>10</v>
      </c>
      <c r="B54" s="14">
        <v>36.25</v>
      </c>
      <c r="C54" s="14">
        <v>70.587000000000003</v>
      </c>
      <c r="D54" s="15">
        <v>7.167844772348551</v>
      </c>
      <c r="E54" s="14">
        <v>156.119</v>
      </c>
      <c r="F54" s="15">
        <v>7.0655796985025612</v>
      </c>
      <c r="G54" s="16">
        <v>80.597815999999995</v>
      </c>
      <c r="H54" s="15">
        <v>6.2075829408620011</v>
      </c>
    </row>
    <row r="55" spans="1:8" s="2" customFormat="1" ht="15.9" customHeight="1">
      <c r="A55" s="29" t="s">
        <v>11</v>
      </c>
      <c r="B55" s="11">
        <v>27</v>
      </c>
      <c r="C55" s="11">
        <v>74.549000000000007</v>
      </c>
      <c r="D55" s="12">
        <v>7.5701709937213968</v>
      </c>
      <c r="E55" s="11">
        <v>172.67</v>
      </c>
      <c r="F55" s="12">
        <v>7.8146391313064845</v>
      </c>
      <c r="G55" s="13">
        <v>87.808448999999996</v>
      </c>
      <c r="H55" s="12">
        <v>6.762940450842378</v>
      </c>
    </row>
    <row r="56" spans="1:8" s="2" customFormat="1" ht="15.9" customHeight="1">
      <c r="A56" s="29" t="s">
        <v>12</v>
      </c>
      <c r="B56" s="11">
        <v>11</v>
      </c>
      <c r="C56" s="11">
        <v>32.488</v>
      </c>
      <c r="D56" s="12">
        <v>3.2990343967594558</v>
      </c>
      <c r="E56" s="11">
        <v>76.495999999999995</v>
      </c>
      <c r="F56" s="12">
        <v>3.4620295070853118</v>
      </c>
      <c r="G56" s="13">
        <v>41.825842999999999</v>
      </c>
      <c r="H56" s="12">
        <v>3.2213948513688306</v>
      </c>
    </row>
    <row r="57" spans="1:8" s="2" customFormat="1" ht="15.9" customHeight="1">
      <c r="A57" s="29" t="s">
        <v>13</v>
      </c>
      <c r="B57" s="11">
        <v>10</v>
      </c>
      <c r="C57" s="11">
        <v>16.398</v>
      </c>
      <c r="D57" s="12">
        <v>1.6651553200585312</v>
      </c>
      <c r="E57" s="11">
        <v>34.899000000000001</v>
      </c>
      <c r="F57" s="12">
        <v>1.5794468700032722</v>
      </c>
      <c r="G57" s="13">
        <v>19.965042</v>
      </c>
      <c r="H57" s="12">
        <v>1.5376924621976529</v>
      </c>
    </row>
    <row r="58" spans="1:8" s="5" customFormat="1" ht="15.9" customHeight="1">
      <c r="A58" s="30" t="s">
        <v>14</v>
      </c>
      <c r="B58" s="14">
        <v>48</v>
      </c>
      <c r="C58" s="14">
        <v>123.435</v>
      </c>
      <c r="D58" s="15">
        <v>12.534360710539383</v>
      </c>
      <c r="E58" s="14">
        <v>284.065</v>
      </c>
      <c r="F58" s="15">
        <v>12.856115508395069</v>
      </c>
      <c r="G58" s="16">
        <v>149.599334</v>
      </c>
      <c r="H58" s="15">
        <v>11.522027764408863</v>
      </c>
    </row>
    <row r="59" spans="1:8" s="5" customFormat="1" ht="15.9" customHeight="1">
      <c r="A59" s="34" t="s">
        <v>113</v>
      </c>
      <c r="B59" s="14">
        <v>116.91666666666666</v>
      </c>
      <c r="C59" s="14">
        <v>269.54899999999998</v>
      </c>
      <c r="D59" s="15">
        <v>27.371688703894197</v>
      </c>
      <c r="E59" s="14">
        <v>599.79700000000003</v>
      </c>
      <c r="F59" s="15">
        <v>27.145405148782277</v>
      </c>
      <c r="G59" s="16">
        <v>324.50300299999998</v>
      </c>
      <c r="H59" s="15">
        <v>24.992976306967066</v>
      </c>
    </row>
    <row r="60" spans="1:8" s="2" customFormat="1" ht="15.9" customHeight="1">
      <c r="A60" s="29" t="s">
        <v>15</v>
      </c>
      <c r="B60" s="11">
        <v>24.416666666666668</v>
      </c>
      <c r="C60" s="11">
        <v>63.709000000000003</v>
      </c>
      <c r="D60" s="12">
        <v>6.469409701525124</v>
      </c>
      <c r="E60" s="11">
        <v>140.51599999999999</v>
      </c>
      <c r="F60" s="12">
        <v>6.3594245217736836</v>
      </c>
      <c r="G60" s="13">
        <v>128.28697700000001</v>
      </c>
      <c r="H60" s="12">
        <v>9.8805661180689555</v>
      </c>
    </row>
    <row r="61" spans="1:8" s="2" customFormat="1" ht="15.9" customHeight="1">
      <c r="A61" s="29" t="s">
        <v>16</v>
      </c>
      <c r="B61" s="11">
        <v>13</v>
      </c>
      <c r="C61" s="11">
        <v>18.114999999999998</v>
      </c>
      <c r="D61" s="12">
        <v>1.8395102221527193</v>
      </c>
      <c r="E61" s="11">
        <v>32.186999999999998</v>
      </c>
      <c r="F61" s="12">
        <v>1.4567081121176917</v>
      </c>
      <c r="G61" s="13">
        <v>16.084042</v>
      </c>
      <c r="H61" s="12">
        <v>1.2387807721651907</v>
      </c>
    </row>
    <row r="62" spans="1:8" s="2" customFormat="1" ht="15.9" customHeight="1">
      <c r="A62" s="29" t="s">
        <v>17</v>
      </c>
      <c r="B62" s="11">
        <v>5.5</v>
      </c>
      <c r="C62" s="11">
        <v>7.2460000000000004</v>
      </c>
      <c r="D62" s="12">
        <v>0.73580408886108783</v>
      </c>
      <c r="E62" s="11">
        <v>19.434999999999999</v>
      </c>
      <c r="F62" s="12">
        <v>0.87958250719257258</v>
      </c>
      <c r="G62" s="13">
        <v>6.7592239999999997</v>
      </c>
      <c r="H62" s="12">
        <v>0.52059032959236784</v>
      </c>
    </row>
    <row r="63" spans="1:8" s="5" customFormat="1" ht="15.9" customHeight="1">
      <c r="A63" s="30" t="s">
        <v>18</v>
      </c>
      <c r="B63" s="14">
        <v>42.916666666666664</v>
      </c>
      <c r="C63" s="14">
        <v>89.07</v>
      </c>
      <c r="D63" s="15">
        <v>9.0447240125389285</v>
      </c>
      <c r="E63" s="14">
        <v>192.13800000000001</v>
      </c>
      <c r="F63" s="15">
        <v>8.6957151410839479</v>
      </c>
      <c r="G63" s="16">
        <v>151.13024300000001</v>
      </c>
      <c r="H63" s="15">
        <v>11.639937219826516</v>
      </c>
    </row>
    <row r="64" spans="1:8" s="2" customFormat="1" ht="15.9" customHeight="1">
      <c r="A64" s="29" t="s">
        <v>19</v>
      </c>
      <c r="B64" s="11">
        <v>33.333333333333336</v>
      </c>
      <c r="C64" s="11">
        <v>67.459999999999994</v>
      </c>
      <c r="D64" s="12">
        <v>6.8503096652731132</v>
      </c>
      <c r="E64" s="11">
        <v>162.66399999999999</v>
      </c>
      <c r="F64" s="12">
        <v>7.3617910445059245</v>
      </c>
      <c r="G64" s="13">
        <v>92.280861000000002</v>
      </c>
      <c r="H64" s="12">
        <v>7.1074022466273483</v>
      </c>
    </row>
    <row r="65" spans="1:8" s="2" customFormat="1" ht="15.9" customHeight="1">
      <c r="A65" s="29" t="s">
        <v>20</v>
      </c>
      <c r="B65" s="11">
        <v>11.166666666666666</v>
      </c>
      <c r="C65" s="11">
        <v>31.652000000000001</v>
      </c>
      <c r="D65" s="12">
        <v>3.2141417362173823</v>
      </c>
      <c r="E65" s="11">
        <v>70.995999999999995</v>
      </c>
      <c r="F65" s="12">
        <v>3.2131124096034935</v>
      </c>
      <c r="G65" s="13">
        <v>43.528263000000003</v>
      </c>
      <c r="H65" s="12">
        <v>3.3525139545239622</v>
      </c>
    </row>
    <row r="66" spans="1:8" s="2" customFormat="1" ht="15.9" customHeight="1">
      <c r="A66" s="29" t="s">
        <v>21</v>
      </c>
      <c r="B66" s="11">
        <v>17</v>
      </c>
      <c r="C66" s="11">
        <v>44.912999999999997</v>
      </c>
      <c r="D66" s="12">
        <v>4.5607464867537999</v>
      </c>
      <c r="E66" s="11">
        <v>94.667000000000002</v>
      </c>
      <c r="F66" s="12">
        <v>4.284406339511154</v>
      </c>
      <c r="G66" s="13">
        <v>40.408988999999998</v>
      </c>
      <c r="H66" s="12">
        <v>3.1122698259451633</v>
      </c>
    </row>
    <row r="67" spans="1:8" s="5" customFormat="1" ht="15.9" customHeight="1">
      <c r="A67" s="30" t="s">
        <v>22</v>
      </c>
      <c r="B67" s="14">
        <v>61.5</v>
      </c>
      <c r="C67" s="14">
        <v>144.02500000000001</v>
      </c>
      <c r="D67" s="15">
        <v>14.625197888244296</v>
      </c>
      <c r="E67" s="14">
        <v>328.327</v>
      </c>
      <c r="F67" s="15">
        <v>14.859309793620573</v>
      </c>
      <c r="G67" s="16">
        <v>176.21811299999999</v>
      </c>
      <c r="H67" s="15">
        <v>13.572186027096473</v>
      </c>
    </row>
    <row r="68" spans="1:8" s="2" customFormat="1" ht="15.9" customHeight="1">
      <c r="A68" s="29" t="s">
        <v>23</v>
      </c>
      <c r="B68" s="11">
        <v>22.416666666666668</v>
      </c>
      <c r="C68" s="11">
        <v>43.75</v>
      </c>
      <c r="D68" s="12">
        <v>4.4426482042054367</v>
      </c>
      <c r="E68" s="11">
        <v>83.597999999999999</v>
      </c>
      <c r="F68" s="12">
        <v>3.7834493664154714</v>
      </c>
      <c r="G68" s="13">
        <v>58.875850999999997</v>
      </c>
      <c r="H68" s="12">
        <v>4.53457359559635</v>
      </c>
    </row>
    <row r="69" spans="1:8" s="2" customFormat="1" ht="15.9" customHeight="1">
      <c r="A69" s="29" t="s">
        <v>24</v>
      </c>
      <c r="B69" s="11">
        <v>14</v>
      </c>
      <c r="C69" s="11">
        <v>22.42</v>
      </c>
      <c r="D69" s="12">
        <v>2.2766668054465344</v>
      </c>
      <c r="E69" s="11">
        <v>74.703999999999994</v>
      </c>
      <c r="F69" s="12">
        <v>3.3809277909603268</v>
      </c>
      <c r="G69" s="13">
        <v>43.820887999999997</v>
      </c>
      <c r="H69" s="12">
        <v>3.3750517111062215</v>
      </c>
    </row>
    <row r="70" spans="1:8" s="2" customFormat="1" ht="15.9" customHeight="1">
      <c r="A70" s="29" t="s">
        <v>25</v>
      </c>
      <c r="B70" s="11">
        <v>20</v>
      </c>
      <c r="C70" s="11">
        <v>53.878999999999998</v>
      </c>
      <c r="D70" s="12">
        <v>5.4712101164430784</v>
      </c>
      <c r="E70" s="11">
        <v>135.99600000000001</v>
      </c>
      <c r="F70" s="12">
        <v>6.1548599252977167</v>
      </c>
      <c r="G70" s="13">
        <v>69.947605999999993</v>
      </c>
      <c r="H70" s="12">
        <v>5.3873118070561183</v>
      </c>
    </row>
    <row r="71" spans="1:8" s="5" customFormat="1" ht="15.9" customHeight="1">
      <c r="A71" s="30" t="s">
        <v>26</v>
      </c>
      <c r="B71" s="14">
        <v>56.416666666666664</v>
      </c>
      <c r="C71" s="14">
        <v>120.04900000000001</v>
      </c>
      <c r="D71" s="15">
        <v>12.19052512609505</v>
      </c>
      <c r="E71" s="14">
        <v>294.298</v>
      </c>
      <c r="F71" s="15">
        <v>13.319237082673515</v>
      </c>
      <c r="G71" s="16">
        <v>172.64434499999999</v>
      </c>
      <c r="H71" s="15">
        <v>13.296937113758689</v>
      </c>
    </row>
    <row r="72" spans="1:8" s="5" customFormat="1" ht="15.9" customHeight="1">
      <c r="A72" s="34" t="s">
        <v>114</v>
      </c>
      <c r="B72" s="14">
        <v>160.83333333333331</v>
      </c>
      <c r="C72" s="14">
        <v>353.14400000000001</v>
      </c>
      <c r="D72" s="15">
        <v>35.860447026878276</v>
      </c>
      <c r="E72" s="14">
        <v>814.76300000000003</v>
      </c>
      <c r="F72" s="15">
        <v>36.874262017378037</v>
      </c>
      <c r="G72" s="16">
        <v>499.99270099999995</v>
      </c>
      <c r="H72" s="15">
        <v>38.50906036068168</v>
      </c>
    </row>
    <row r="73" spans="1:8" s="5" customFormat="1" ht="6" customHeight="1">
      <c r="A73" s="30"/>
      <c r="B73" s="14"/>
      <c r="C73" s="14"/>
      <c r="D73" s="15"/>
      <c r="E73" s="14"/>
      <c r="F73" s="15"/>
      <c r="G73" s="16"/>
      <c r="H73" s="15"/>
    </row>
    <row r="74" spans="1:8" s="2" customFormat="1" ht="16.5" customHeight="1" thickBot="1">
      <c r="A74" s="31" t="s">
        <v>40</v>
      </c>
      <c r="B74" s="17">
        <v>129.75</v>
      </c>
      <c r="C74" s="17">
        <v>984.77300000000002</v>
      </c>
      <c r="D74" s="18">
        <v>100</v>
      </c>
      <c r="E74" s="17">
        <v>2209.5709999999999</v>
      </c>
      <c r="F74" s="18">
        <v>100</v>
      </c>
      <c r="G74" s="19">
        <v>1298.376788</v>
      </c>
      <c r="H74" s="18">
        <v>100</v>
      </c>
    </row>
    <row r="75" spans="1:8" s="2" customFormat="1" ht="5.0999999999999996" customHeight="1">
      <c r="A75" s="22"/>
      <c r="B75" s="22"/>
      <c r="C75" s="22"/>
      <c r="D75" s="22"/>
      <c r="E75" s="22"/>
      <c r="F75" s="22"/>
      <c r="G75" s="22"/>
      <c r="H75" s="22"/>
    </row>
    <row r="76" spans="1:8" s="2" customFormat="1" ht="15.75" customHeight="1" thickBot="1">
      <c r="A76" s="22"/>
      <c r="B76" s="22"/>
      <c r="C76" s="22"/>
      <c r="D76" s="22"/>
      <c r="E76" s="22"/>
      <c r="F76" s="22"/>
      <c r="G76" s="22"/>
      <c r="H76" s="22"/>
    </row>
    <row r="77" spans="1:8" s="2" customFormat="1" ht="24.75" customHeight="1">
      <c r="A77" s="44" t="s">
        <v>125</v>
      </c>
      <c r="B77" s="42" t="s">
        <v>41</v>
      </c>
      <c r="C77" s="47" t="s">
        <v>39</v>
      </c>
      <c r="D77" s="47"/>
      <c r="E77" s="47"/>
      <c r="F77" s="47"/>
      <c r="G77" s="47"/>
      <c r="H77" s="48"/>
    </row>
    <row r="78" spans="1:8" s="2" customFormat="1" ht="30" customHeight="1">
      <c r="A78" s="45"/>
      <c r="B78" s="38"/>
      <c r="C78" s="38" t="s">
        <v>33</v>
      </c>
      <c r="D78" s="38"/>
      <c r="E78" s="38" t="s">
        <v>34</v>
      </c>
      <c r="F78" s="38"/>
      <c r="G78" s="38" t="s">
        <v>35</v>
      </c>
      <c r="H78" s="39"/>
    </row>
    <row r="79" spans="1:8" s="2" customFormat="1" ht="47.1" customHeight="1" thickBot="1">
      <c r="A79" s="46"/>
      <c r="B79" s="43"/>
      <c r="C79" s="8" t="s">
        <v>36</v>
      </c>
      <c r="D79" s="8" t="s">
        <v>27</v>
      </c>
      <c r="E79" s="8" t="s">
        <v>36</v>
      </c>
      <c r="F79" s="8" t="s">
        <v>27</v>
      </c>
      <c r="G79" s="8" t="s">
        <v>37</v>
      </c>
      <c r="H79" s="9" t="s">
        <v>27</v>
      </c>
    </row>
    <row r="80" spans="1:8" s="2" customFormat="1" ht="6" customHeight="1">
      <c r="A80" s="23"/>
      <c r="B80" s="10"/>
      <c r="C80" s="10"/>
      <c r="D80" s="10"/>
      <c r="E80" s="10"/>
      <c r="F80" s="10"/>
      <c r="G80" s="10"/>
      <c r="H80" s="10"/>
    </row>
    <row r="81" spans="1:8" s="2" customFormat="1" ht="15.9" customHeight="1">
      <c r="A81" s="29" t="s">
        <v>28</v>
      </c>
      <c r="B81" s="24">
        <v>99</v>
      </c>
      <c r="C81" s="24">
        <v>163.51400000000001</v>
      </c>
      <c r="D81" s="25">
        <v>69.996832218902242</v>
      </c>
      <c r="E81" s="24">
        <v>561.81100000000004</v>
      </c>
      <c r="F81" s="25">
        <v>73.037971721415914</v>
      </c>
      <c r="G81" s="26">
        <v>185.543914</v>
      </c>
      <c r="H81" s="25">
        <v>68.888154239321153</v>
      </c>
    </row>
    <row r="82" spans="1:8" s="2" customFormat="1" ht="15.9" customHeight="1">
      <c r="A82" s="29" t="s">
        <v>29</v>
      </c>
      <c r="B82" s="24">
        <v>12</v>
      </c>
      <c r="C82" s="24">
        <v>14.997</v>
      </c>
      <c r="D82" s="25">
        <v>6.4198936652939613</v>
      </c>
      <c r="E82" s="24">
        <v>61.23</v>
      </c>
      <c r="F82" s="25">
        <v>7.9601770141600925</v>
      </c>
      <c r="G82" s="26">
        <v>22.786766</v>
      </c>
      <c r="H82" s="25">
        <v>8.4601980037098894</v>
      </c>
    </row>
    <row r="83" spans="1:8" s="2" customFormat="1" ht="15.9" customHeight="1">
      <c r="A83" s="29" t="s">
        <v>30</v>
      </c>
      <c r="B83" s="24">
        <v>19</v>
      </c>
      <c r="C83" s="24">
        <v>25.172000000000001</v>
      </c>
      <c r="D83" s="25">
        <v>10.775592674720251</v>
      </c>
      <c r="E83" s="24">
        <v>57.335000000000001</v>
      </c>
      <c r="F83" s="25">
        <v>7.4538093925668623</v>
      </c>
      <c r="G83" s="26">
        <v>18.202844000000002</v>
      </c>
      <c r="H83" s="25">
        <v>6.7582940234100146</v>
      </c>
    </row>
    <row r="84" spans="1:8" s="2" customFormat="1" ht="15.9" customHeight="1">
      <c r="A84" s="29" t="s">
        <v>31</v>
      </c>
      <c r="B84" s="24">
        <v>15</v>
      </c>
      <c r="C84" s="24">
        <v>29.919</v>
      </c>
      <c r="D84" s="25">
        <v>12.807681441083552</v>
      </c>
      <c r="E84" s="24">
        <v>88.828000000000003</v>
      </c>
      <c r="F84" s="25">
        <v>11.548041871857141</v>
      </c>
      <c r="G84" s="26">
        <v>42.807288</v>
      </c>
      <c r="H84" s="25">
        <v>15.893353733558953</v>
      </c>
    </row>
    <row r="85" spans="1:8" s="2" customFormat="1" ht="6" customHeight="1">
      <c r="A85" s="29"/>
      <c r="B85" s="24"/>
      <c r="C85" s="24"/>
      <c r="D85" s="25"/>
      <c r="E85" s="24"/>
      <c r="F85" s="25"/>
      <c r="G85" s="26"/>
      <c r="H85" s="25"/>
    </row>
    <row r="86" spans="1:8" s="2" customFormat="1" ht="17.25" customHeight="1" thickBot="1">
      <c r="A86" s="31" t="s">
        <v>40</v>
      </c>
      <c r="B86" s="27">
        <v>145</v>
      </c>
      <c r="C86" s="27">
        <v>233.602</v>
      </c>
      <c r="D86" s="32">
        <v>100</v>
      </c>
      <c r="E86" s="27">
        <v>769.20399999999995</v>
      </c>
      <c r="F86" s="32">
        <v>100</v>
      </c>
      <c r="G86" s="28">
        <v>269.34081199999997</v>
      </c>
      <c r="H86" s="32">
        <v>100</v>
      </c>
    </row>
    <row r="87" spans="1:8" s="2" customFormat="1" ht="5.0999999999999996" customHeight="1"/>
    <row r="88" spans="1:8" s="2" customFormat="1" ht="15">
      <c r="A88" s="6"/>
    </row>
    <row r="89" spans="1:8" s="2" customFormat="1"/>
    <row r="90" spans="1:8" s="2" customFormat="1"/>
  </sheetData>
  <mergeCells count="18">
    <mergeCell ref="A77:A79"/>
    <mergeCell ref="B77:B79"/>
    <mergeCell ref="C77:H77"/>
    <mergeCell ref="C78:D78"/>
    <mergeCell ref="E78:F78"/>
    <mergeCell ref="G78:H78"/>
    <mergeCell ref="A40:A42"/>
    <mergeCell ref="B40:B42"/>
    <mergeCell ref="C40:H40"/>
    <mergeCell ref="C41:D41"/>
    <mergeCell ref="E41:F41"/>
    <mergeCell ref="G41:H41"/>
    <mergeCell ref="A3:A5"/>
    <mergeCell ref="C4:D4"/>
    <mergeCell ref="E4:F4"/>
    <mergeCell ref="G4:H4"/>
    <mergeCell ref="C3:H3"/>
    <mergeCell ref="B3:B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5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SPSS_OUTPUT</vt:lpstr>
      <vt:lpstr>7.3.2.</vt:lpstr>
    </vt:vector>
  </TitlesOfParts>
  <Company>oep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Bende Hedvig</dc:creator>
  <cp:lastModifiedBy>Tajti Zoltán</cp:lastModifiedBy>
  <cp:lastPrinted>2017-09-27T07:17:04Z</cp:lastPrinted>
  <dcterms:created xsi:type="dcterms:W3CDTF">2002-08-10T06:50:03Z</dcterms:created>
  <dcterms:modified xsi:type="dcterms:W3CDTF">2020-12-12T12:51:05Z</dcterms:modified>
</cp:coreProperties>
</file>