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Z_GYME_évkönyv_2020\Hosszú_hu\"/>
    </mc:Choice>
  </mc:AlternateContent>
  <bookViews>
    <workbookView xWindow="7640" yWindow="-20" windowWidth="7680" windowHeight="9120"/>
  </bookViews>
  <sheets>
    <sheet name="6.1." sheetId="4" r:id="rId1"/>
  </sheets>
  <definedNames>
    <definedName name="címlap" hidden="1">{"'fej4_224  '!$B$1:$G$47"}</definedName>
    <definedName name="HTML_CodePage" hidden="1">1250</definedName>
    <definedName name="HTML_Control" hidden="1">{"'fej4_224  '!$B$1:$G$47"}</definedName>
    <definedName name="HTML_Description" hidden="1">""</definedName>
    <definedName name="HTML_Email" hidden="1">"vargazn@kozp.oep.hu"</definedName>
    <definedName name="HTML_Header" hidden="1">""</definedName>
    <definedName name="HTML_LastUpdate" hidden="1">"1999.07.31."</definedName>
    <definedName name="HTML_LineAfter" hidden="1">TRUE</definedName>
    <definedName name="HTML_LineBefore" hidden="1">FALSE</definedName>
    <definedName name="HTML_Name" hidden="1">"OEP Statisztikai Főosztály"</definedName>
    <definedName name="HTML_OBDlg2" hidden="1">TRUE</definedName>
    <definedName name="HTML_OBDlg4" hidden="1">TRUE</definedName>
    <definedName name="HTML_OS" hidden="1">0</definedName>
    <definedName name="HTML_PathFile" hidden="1">"C:\!Adat\Adattar\Elo\STATINFO\Evk98\f4_t224.htm"</definedName>
    <definedName name="HTML_Title" hidden="1">""</definedName>
    <definedName name="_xlnm.Criteria">#REF!</definedName>
    <definedName name="SPSS">#REF!</definedName>
  </definedNames>
  <calcPr calcId="152511"/>
</workbook>
</file>

<file path=xl/calcChain.xml><?xml version="1.0" encoding="utf-8"?>
<calcChain xmlns="http://schemas.openxmlformats.org/spreadsheetml/2006/main">
  <c r="W26" i="4" l="1"/>
  <c r="L25" i="4"/>
  <c r="Y26" i="4" l="1"/>
</calcChain>
</file>

<file path=xl/sharedStrings.xml><?xml version="1.0" encoding="utf-8"?>
<sst xmlns="http://schemas.openxmlformats.org/spreadsheetml/2006/main" count="201" uniqueCount="47">
  <si>
    <t>..</t>
  </si>
  <si>
    <t>-</t>
  </si>
  <si>
    <t>Év</t>
  </si>
  <si>
    <t>Művesekezelés</t>
  </si>
  <si>
    <t>Otthoni szakápolás</t>
  </si>
  <si>
    <t>Laboratóriumi ellátás</t>
  </si>
  <si>
    <t>Összevont szakellátás</t>
  </si>
  <si>
    <t>ebből:</t>
  </si>
  <si>
    <t xml:space="preserve">CT, MRI </t>
  </si>
  <si>
    <t>egyéb</t>
  </si>
  <si>
    <t xml:space="preserve">Összesen </t>
  </si>
  <si>
    <t>Egyszeri rendkívüli juttatás</t>
  </si>
  <si>
    <t xml:space="preserve">Háziorvosi,
háziorvosi
ügyeleti
ellátás </t>
  </si>
  <si>
    <t>Fogászati
ellátás</t>
  </si>
  <si>
    <t xml:space="preserve">aktív fekvőbeteg-szakellátás </t>
  </si>
  <si>
    <t>krónikus fekvőbeteg-szakellátás</t>
  </si>
  <si>
    <t>6.1. A gyógyító-megelőző ellátások finanszírozási adatai szakfeladatonként</t>
  </si>
  <si>
    <t xml:space="preserve">Védőnői szolgálat,
anya-, 
gyermek- 
és
ifjúságvédelem </t>
  </si>
  <si>
    <t xml:space="preserve">extrafinan-
szírozás </t>
  </si>
  <si>
    <t>millió Ft</t>
  </si>
  <si>
    <r>
      <t>Gondozó-
intézeti
 gondozás</t>
    </r>
    <r>
      <rPr>
        <vertAlign val="superscript"/>
        <sz val="11"/>
        <rFont val="Calibri"/>
        <family val="2"/>
        <charset val="238"/>
      </rPr>
      <t>a)</t>
    </r>
  </si>
  <si>
    <r>
      <t>Betegszállítás</t>
    </r>
    <r>
      <rPr>
        <vertAlign val="superscript"/>
        <sz val="11"/>
        <rFont val="Calibri"/>
        <family val="2"/>
        <charset val="238"/>
      </rPr>
      <t>b)</t>
    </r>
    <r>
      <rPr>
        <sz val="11"/>
        <rFont val="Calibri"/>
        <family val="2"/>
        <charset val="238"/>
      </rPr>
      <t xml:space="preserve"> és orvosi rendelvényű halottszállítás</t>
    </r>
  </si>
  <si>
    <r>
      <t>Vérellátás</t>
    </r>
    <r>
      <rPr>
        <vertAlign val="superscript"/>
        <sz val="11"/>
        <rFont val="Calibri"/>
        <family val="2"/>
        <charset val="238"/>
      </rPr>
      <t>c)</t>
    </r>
    <r>
      <rPr>
        <sz val="11"/>
        <rFont val="Calibri"/>
        <family val="2"/>
        <charset val="238"/>
      </rPr>
      <t xml:space="preserve"> </t>
    </r>
  </si>
  <si>
    <r>
      <t>Mentés</t>
    </r>
    <r>
      <rPr>
        <vertAlign val="superscript"/>
        <sz val="11"/>
        <rFont val="Calibri"/>
        <family val="2"/>
        <charset val="238"/>
      </rPr>
      <t>b)</t>
    </r>
  </si>
  <si>
    <r>
      <t>járóbeteg-szakellátás</t>
    </r>
    <r>
      <rPr>
        <vertAlign val="superscript"/>
        <sz val="11"/>
        <rFont val="Calibri"/>
        <family val="2"/>
        <charset val="238"/>
      </rPr>
      <t>d)</t>
    </r>
  </si>
  <si>
    <r>
      <t>speciális finanszírozású fekvőbeteg-szakellátás</t>
    </r>
    <r>
      <rPr>
        <vertAlign val="superscript"/>
        <sz val="11"/>
        <rFont val="Calibri"/>
        <family val="2"/>
        <charset val="238"/>
      </rPr>
      <t>e)</t>
    </r>
  </si>
  <si>
    <r>
      <t>Egyéb</t>
    </r>
    <r>
      <rPr>
        <vertAlign val="superscript"/>
        <sz val="11"/>
        <rFont val="Calibri"/>
        <family val="2"/>
        <charset val="238"/>
      </rPr>
      <t xml:space="preserve">f) </t>
    </r>
  </si>
  <si>
    <r>
      <t xml:space="preserve">            22 421</t>
    </r>
    <r>
      <rPr>
        <vertAlign val="superscript"/>
        <sz val="11"/>
        <rFont val="Calibri"/>
        <family val="2"/>
        <charset val="238"/>
      </rPr>
      <t>g)</t>
    </r>
  </si>
  <si>
    <r>
      <t>g)</t>
    </r>
    <r>
      <rPr>
        <sz val="9"/>
        <rFont val="Calibri"/>
        <family val="2"/>
        <charset val="238"/>
      </rPr>
      <t>Struktúra-átalakítással összefüggő többletkiadások kompenzálása (15 000 millió Ft), és az intézményi átalakítások és kapacitáscsökkentések támogatása (7 421 millió Ft)</t>
    </r>
  </si>
  <si>
    <r>
      <t>a)</t>
    </r>
    <r>
      <rPr>
        <sz val="9"/>
        <rFont val="Calibri"/>
        <family val="2"/>
        <charset val="238"/>
      </rPr>
      <t>2011 novemberétől a gondozóintézetek finanszírozási keretösszegét a járóbeteg-szakellátás finanszírozási kerete tartalmazza.</t>
    </r>
  </si>
  <si>
    <r>
      <t>b)</t>
    </r>
    <r>
      <rPr>
        <sz val="9"/>
        <rFont val="Calibri"/>
        <family val="2"/>
        <charset val="238"/>
      </rPr>
      <t>1997-ig a mentés finanszírozási adatai a betegszállítás adatai között szerepeltek, 1998-2003 között a mentést a központi költségvetés finanszírozta .</t>
    </r>
  </si>
  <si>
    <r>
      <t>c)</t>
    </r>
    <r>
      <rPr>
        <sz val="9"/>
        <rFont val="Calibri"/>
        <family val="2"/>
        <charset val="238"/>
      </rPr>
      <t>1998-tól a központi költségvetés által finanszírozott feladat.</t>
    </r>
  </si>
  <si>
    <r>
      <t xml:space="preserve">d) </t>
    </r>
    <r>
      <rPr>
        <sz val="9"/>
        <rFont val="Calibri"/>
        <family val="2"/>
        <charset val="238"/>
      </rPr>
      <t>2006-ig tartalmazza a laborkassza adatait is.</t>
    </r>
  </si>
  <si>
    <r>
      <t>e)</t>
    </r>
    <r>
      <rPr>
        <sz val="9"/>
        <rFont val="Calibri"/>
        <family val="2"/>
        <charset val="238"/>
      </rPr>
      <t>Nagyértékű műtéti eljárások, tételes elszámolás alá tartozó eszközök.</t>
    </r>
  </si>
  <si>
    <r>
      <t>f)</t>
    </r>
    <r>
      <rPr>
        <sz val="9"/>
        <rFont val="Calibri"/>
        <family val="2"/>
        <charset val="238"/>
      </rPr>
      <t>Működési előleg, felmentés, végkielégítés fedezete, célelőirányzatok.</t>
    </r>
  </si>
  <si>
    <r>
      <t xml:space="preserve">               3 915</t>
    </r>
    <r>
      <rPr>
        <vertAlign val="superscript"/>
        <sz val="11"/>
        <rFont val="Calibri"/>
        <family val="2"/>
        <charset val="238"/>
      </rPr>
      <t>h)</t>
    </r>
  </si>
  <si>
    <t xml:space="preserve"> </t>
  </si>
  <si>
    <r>
      <t xml:space="preserve">               5 924</t>
    </r>
    <r>
      <rPr>
        <vertAlign val="superscript"/>
        <sz val="11"/>
        <rFont val="Calibri"/>
        <family val="2"/>
        <charset val="238"/>
      </rPr>
      <t>h)</t>
    </r>
  </si>
  <si>
    <t>nagyértékű gyógyszerfinan-szírozás</t>
  </si>
  <si>
    <r>
      <t xml:space="preserve">               7 005</t>
    </r>
    <r>
      <rPr>
        <vertAlign val="superscript"/>
        <sz val="11"/>
        <rFont val="Calibri"/>
        <family val="2"/>
        <charset val="238"/>
      </rPr>
      <t>h)</t>
    </r>
  </si>
  <si>
    <r>
      <t xml:space="preserve">               7 827</t>
    </r>
    <r>
      <rPr>
        <vertAlign val="superscript"/>
        <sz val="11"/>
        <rFont val="Calibri"/>
        <family val="2"/>
        <charset val="238"/>
      </rPr>
      <t>h)</t>
    </r>
  </si>
  <si>
    <r>
      <t>6 103</t>
    </r>
    <r>
      <rPr>
        <vertAlign val="superscript"/>
        <sz val="11"/>
        <rFont val="Calibri"/>
        <family val="2"/>
        <charset val="238"/>
      </rPr>
      <t>h)</t>
    </r>
  </si>
  <si>
    <t>koronavírus járvánnyal kapcsolatos diagnosztika és ellátás</t>
  </si>
  <si>
    <t>molekuláris diagnosztikai (PCR) ellátás</t>
  </si>
  <si>
    <r>
      <t>7 219</t>
    </r>
    <r>
      <rPr>
        <vertAlign val="superscript"/>
        <sz val="11"/>
        <rFont val="Calibri"/>
        <family val="2"/>
        <charset val="238"/>
      </rPr>
      <t>h)</t>
    </r>
  </si>
  <si>
    <r>
      <rPr>
        <vertAlign val="superscript"/>
        <sz val="9"/>
        <rFont val="Calibri"/>
        <family val="2"/>
        <charset val="238"/>
      </rPr>
      <t>h)</t>
    </r>
    <r>
      <rPr>
        <sz val="9"/>
        <rFont val="Calibri"/>
        <family val="2"/>
        <charset val="238"/>
      </rPr>
      <t xml:space="preserve"> Tartalmazza a fix díjjal finanszírozott ellátást (2015-ben 1 000 millió Ft, 2016-ban 1 049,8 millió Ft, 2017-ben 1 429,8 millió Ft, 2018-ban 1 434,8 millió Ft,  2019-ben 1 431,1 millió Ft, 2020-ban 1 885,0 millió Ft), továbbá </t>
    </r>
  </si>
  <si>
    <t xml:space="preserve">   a várólista csökkenés és egyéb szakmapolitikai célok fedezetét (2015-ben 2 914,7 millió Ft, 2016-ban 4 874,6 millió Ft, 2017-ben 5 575,4 millió Ft, 2018-ban 6 392,0 millió Ft, 2019-ben 4 672,1 millió Ft, 2020-ban 5 334,1 millió Ft).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</si>
</sst>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F_t_-;\-* #,##0.00\ _F_t_-;_-* &quot;-&quot;??\ _F_t_-;_-@_-"/>
    <numFmt numFmtId="164" formatCode="0.0"/>
    <numFmt numFmtId="165" formatCode="_-* #,##0.0\ _F_t_-;\-* #,##0.0\ _F_t_-;_-* &quot;-&quot;??\ _F_t_-;_-@_-"/>
    <numFmt numFmtId="166" formatCode="_-* #,##0\ _F_t_-;\-* #,##0\ _F_t_-;_-* &quot;-&quot;??\ _F_t_-;_-@_-"/>
    <numFmt numFmtId="167" formatCode="_-* #,##0.000000\ _F_t_-;\-* #,##0.000000\ _F_t_-;_-* &quot;-&quot;??\ _F_t_-;_-@_-"/>
    <numFmt numFmtId="168" formatCode="_-* #,##0.0\ _F_t_-;\-* #,##0.0\ _F_t_-;_-* &quot;-&quot;?\ _F_t_-;_-@_-"/>
    <numFmt numFmtId="169" formatCode="0.000000"/>
    <numFmt numFmtId="170" formatCode="#,##0.000000&quot;     &quot;"/>
    <numFmt numFmtId="171" formatCode="_-* #,##0.000000\ _F_t_-;\-* #,##0.000000\ _F_t_-;_-* &quot;-&quot;??????\ _F_t_-;_-@_-"/>
  </numFmts>
  <fonts count="14">
    <font>
      <sz val="10"/>
      <name val="Times New Roman CE"/>
      <charset val="238"/>
    </font>
    <font>
      <sz val="10"/>
      <name val="Times New Roman CE"/>
      <charset val="238"/>
    </font>
    <font>
      <sz val="10"/>
      <name val="Vogue"/>
    </font>
    <font>
      <sz val="10"/>
      <name val="H-Times New Roman"/>
    </font>
    <font>
      <sz val="10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indexed="10"/>
      <name val="Calibri"/>
      <family val="2"/>
      <charset val="238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</cellStyleXfs>
  <cellXfs count="47">
    <xf numFmtId="0" fontId="0" fillId="0" borderId="0" xfId="0"/>
    <xf numFmtId="0" fontId="4" fillId="0" borderId="0" xfId="0" applyFont="1"/>
    <xf numFmtId="0" fontId="5" fillId="0" borderId="0" xfId="3" applyFont="1" applyBorder="1" applyAlignment="1">
      <alignment horizontal="left" vertical="center"/>
    </xf>
    <xf numFmtId="0" fontId="4" fillId="0" borderId="0" xfId="0" applyFont="1" applyBorder="1"/>
    <xf numFmtId="168" fontId="4" fillId="0" borderId="0" xfId="0" applyNumberFormat="1" applyFont="1"/>
    <xf numFmtId="170" fontId="4" fillId="0" borderId="0" xfId="0" applyNumberFormat="1" applyFont="1"/>
    <xf numFmtId="1" fontId="4" fillId="0" borderId="0" xfId="0" applyNumberFormat="1" applyFont="1"/>
    <xf numFmtId="167" fontId="6" fillId="0" borderId="0" xfId="1" applyNumberFormat="1" applyFont="1" applyBorder="1" applyAlignment="1">
      <alignment vertical="center"/>
    </xf>
    <xf numFmtId="169" fontId="4" fillId="0" borderId="0" xfId="0" applyNumberFormat="1" applyFont="1"/>
    <xf numFmtId="171" fontId="4" fillId="0" borderId="0" xfId="0" applyNumberFormat="1" applyFont="1"/>
    <xf numFmtId="165" fontId="4" fillId="0" borderId="0" xfId="1" applyNumberFormat="1" applyFont="1" applyBorder="1" applyAlignment="1">
      <alignment vertical="center"/>
    </xf>
    <xf numFmtId="165" fontId="4" fillId="0" borderId="0" xfId="1" applyNumberFormat="1" applyFont="1"/>
    <xf numFmtId="164" fontId="4" fillId="0" borderId="0" xfId="0" applyNumberFormat="1" applyFont="1"/>
    <xf numFmtId="0" fontId="7" fillId="0" borderId="0" xfId="3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166" fontId="9" fillId="0" borderId="0" xfId="1" applyNumberFormat="1" applyFont="1" applyBorder="1" applyAlignment="1">
      <alignment vertical="center"/>
    </xf>
    <xf numFmtId="166" fontId="9" fillId="0" borderId="0" xfId="1" applyNumberFormat="1" applyFont="1" applyBorder="1" applyAlignment="1">
      <alignment horizontal="center" vertical="center"/>
    </xf>
    <xf numFmtId="166" fontId="9" fillId="0" borderId="0" xfId="1" applyNumberFormat="1" applyFont="1" applyBorder="1" applyAlignment="1">
      <alignment horizontal="right" vertical="center" indent="3"/>
    </xf>
    <xf numFmtId="2" fontId="9" fillId="0" borderId="0" xfId="1" applyNumberFormat="1" applyFont="1" applyBorder="1" applyAlignment="1">
      <alignment vertical="center"/>
    </xf>
    <xf numFmtId="166" fontId="9" fillId="0" borderId="0" xfId="1" applyNumberFormat="1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3" fontId="9" fillId="0" borderId="2" xfId="1" applyNumberFormat="1" applyFont="1" applyBorder="1" applyAlignment="1">
      <alignment horizontal="right" vertical="center" indent="3"/>
    </xf>
    <xf numFmtId="3" fontId="9" fillId="0" borderId="2" xfId="1" applyNumberFormat="1" applyFont="1" applyBorder="1" applyAlignment="1">
      <alignment horizontal="right" vertical="center" indent="4"/>
    </xf>
    <xf numFmtId="3" fontId="11" fillId="0" borderId="2" xfId="1" applyNumberFormat="1" applyFont="1" applyBorder="1" applyAlignment="1">
      <alignment horizontal="right" vertical="center" indent="3"/>
    </xf>
    <xf numFmtId="0" fontId="12" fillId="0" borderId="0" xfId="3" applyFont="1" applyFill="1" applyAlignment="1"/>
    <xf numFmtId="0" fontId="13" fillId="0" borderId="0" xfId="0" applyFont="1"/>
    <xf numFmtId="0" fontId="12" fillId="0" borderId="0" xfId="3" applyFont="1" applyFill="1" applyBorder="1" applyAlignment="1"/>
    <xf numFmtId="0" fontId="9" fillId="0" borderId="1" xfId="0" applyFont="1" applyBorder="1" applyAlignment="1">
      <alignment horizontal="center" vertical="center" wrapText="1"/>
    </xf>
    <xf numFmtId="166" fontId="11" fillId="0" borderId="0" xfId="1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6" fontId="4" fillId="0" borderId="0" xfId="0" applyNumberFormat="1" applyFont="1"/>
    <xf numFmtId="0" fontId="9" fillId="0" borderId="1" xfId="0" applyFont="1" applyBorder="1" applyAlignment="1">
      <alignment horizontal="center" vertical="center" wrapText="1"/>
    </xf>
    <xf numFmtId="0" fontId="13" fillId="0" borderId="0" xfId="0" applyFont="1" applyFill="1"/>
    <xf numFmtId="2" fontId="9" fillId="0" borderId="0" xfId="1" applyNumberFormat="1" applyFont="1" applyBorder="1" applyAlignment="1">
      <alignment horizontal="left" vertical="center" indent="5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al_32" xfId="2"/>
    <cellStyle name="Normál_GYMEGEL" xfId="3"/>
    <cellStyle name="Normal_JOVED1A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abSelected="1" zoomScaleNormal="100" workbookViewId="0"/>
  </sheetViews>
  <sheetFormatPr defaultColWidth="9.296875" defaultRowHeight="13"/>
  <cols>
    <col min="1" max="1" width="10.796875" style="1" customWidth="1"/>
    <col min="2" max="25" width="16.796875" style="1" customWidth="1"/>
    <col min="26" max="26" width="15.69921875" style="1" customWidth="1"/>
    <col min="27" max="27" width="16" style="1" bestFit="1" customWidth="1"/>
    <col min="28" max="28" width="9.296875" style="1"/>
    <col min="29" max="29" width="16" style="1" bestFit="1" customWidth="1"/>
    <col min="30" max="16384" width="9.296875" style="1"/>
  </cols>
  <sheetData>
    <row r="1" spans="1:26" ht="17">
      <c r="A1" s="13" t="s">
        <v>16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6" ht="16" thickBot="1">
      <c r="A2" s="2"/>
      <c r="Y2" s="15" t="s">
        <v>19</v>
      </c>
    </row>
    <row r="3" spans="1:26" ht="12.75" customHeight="1">
      <c r="A3" s="45" t="s">
        <v>2</v>
      </c>
      <c r="B3" s="41" t="s">
        <v>12</v>
      </c>
      <c r="C3" s="41" t="s">
        <v>17</v>
      </c>
      <c r="D3" s="41" t="s">
        <v>13</v>
      </c>
      <c r="E3" s="41" t="s">
        <v>20</v>
      </c>
      <c r="F3" s="41" t="s">
        <v>21</v>
      </c>
      <c r="G3" s="41" t="s">
        <v>3</v>
      </c>
      <c r="H3" s="41" t="s">
        <v>4</v>
      </c>
      <c r="I3" s="41" t="s">
        <v>22</v>
      </c>
      <c r="J3" s="41" t="s">
        <v>23</v>
      </c>
      <c r="K3" s="41" t="s">
        <v>5</v>
      </c>
      <c r="L3" s="41" t="s">
        <v>6</v>
      </c>
      <c r="M3" s="41" t="s">
        <v>7</v>
      </c>
      <c r="N3" s="41"/>
      <c r="O3" s="41"/>
      <c r="P3" s="41"/>
      <c r="Q3" s="41"/>
      <c r="R3" s="41"/>
      <c r="S3" s="41"/>
      <c r="T3" s="41"/>
      <c r="U3" s="41"/>
      <c r="V3" s="41"/>
      <c r="W3" s="41" t="s">
        <v>26</v>
      </c>
      <c r="X3" s="41" t="s">
        <v>11</v>
      </c>
      <c r="Y3" s="43" t="s">
        <v>10</v>
      </c>
    </row>
    <row r="4" spans="1:26" ht="88" customHeight="1" thickBot="1">
      <c r="A4" s="46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16" t="s">
        <v>24</v>
      </c>
      <c r="N4" s="33" t="s">
        <v>8</v>
      </c>
      <c r="O4" s="40" t="s">
        <v>43</v>
      </c>
      <c r="P4" s="40" t="s">
        <v>42</v>
      </c>
      <c r="Q4" s="33" t="s">
        <v>14</v>
      </c>
      <c r="R4" s="33" t="s">
        <v>18</v>
      </c>
      <c r="S4" s="35" t="s">
        <v>25</v>
      </c>
      <c r="T4" s="37" t="s">
        <v>38</v>
      </c>
      <c r="U4" s="33" t="s">
        <v>15</v>
      </c>
      <c r="V4" s="33" t="s">
        <v>9</v>
      </c>
      <c r="W4" s="42"/>
      <c r="X4" s="42"/>
      <c r="Y4" s="44"/>
    </row>
    <row r="5" spans="1:26" s="3" customFormat="1" ht="6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9"/>
    </row>
    <row r="6" spans="1:26" ht="16" customHeight="1">
      <c r="A6" s="20">
        <v>1995</v>
      </c>
      <c r="B6" s="21">
        <v>20338</v>
      </c>
      <c r="C6" s="21">
        <v>4121</v>
      </c>
      <c r="D6" s="21">
        <v>5207</v>
      </c>
      <c r="E6" s="21">
        <v>3597</v>
      </c>
      <c r="F6" s="21">
        <v>5736</v>
      </c>
      <c r="G6" s="21">
        <v>3796</v>
      </c>
      <c r="H6" s="22" t="s">
        <v>1</v>
      </c>
      <c r="I6" s="21">
        <v>959</v>
      </c>
      <c r="J6" s="23" t="s">
        <v>1</v>
      </c>
      <c r="K6" s="23" t="s">
        <v>1</v>
      </c>
      <c r="L6" s="21">
        <v>145309</v>
      </c>
      <c r="M6" s="21">
        <v>31723</v>
      </c>
      <c r="N6" s="23" t="s">
        <v>0</v>
      </c>
      <c r="O6" s="23" t="s">
        <v>1</v>
      </c>
      <c r="P6" s="23" t="s">
        <v>1</v>
      </c>
      <c r="Q6" s="21">
        <v>97612</v>
      </c>
      <c r="R6" s="22" t="s">
        <v>1</v>
      </c>
      <c r="S6" s="21">
        <v>3497</v>
      </c>
      <c r="T6" s="22" t="s">
        <v>0</v>
      </c>
      <c r="U6" s="21">
        <v>11520</v>
      </c>
      <c r="V6" s="21">
        <v>957</v>
      </c>
      <c r="W6" s="21">
        <v>1959</v>
      </c>
      <c r="X6" s="22" t="s">
        <v>1</v>
      </c>
      <c r="Y6" s="34">
        <v>191022</v>
      </c>
    </row>
    <row r="7" spans="1:26" ht="16" customHeight="1">
      <c r="A7" s="20">
        <v>1996</v>
      </c>
      <c r="B7" s="21">
        <v>24934</v>
      </c>
      <c r="C7" s="21">
        <v>5058</v>
      </c>
      <c r="D7" s="21">
        <v>5555</v>
      </c>
      <c r="E7" s="21">
        <v>4290</v>
      </c>
      <c r="F7" s="21">
        <v>6954</v>
      </c>
      <c r="G7" s="21">
        <v>5440</v>
      </c>
      <c r="H7" s="21">
        <v>25</v>
      </c>
      <c r="I7" s="21">
        <v>1092</v>
      </c>
      <c r="J7" s="23" t="s">
        <v>1</v>
      </c>
      <c r="K7" s="23" t="s">
        <v>1</v>
      </c>
      <c r="L7" s="21">
        <v>170373</v>
      </c>
      <c r="M7" s="21">
        <v>31516</v>
      </c>
      <c r="N7" s="21">
        <v>4664</v>
      </c>
      <c r="O7" s="23" t="s">
        <v>1</v>
      </c>
      <c r="P7" s="23" t="s">
        <v>1</v>
      </c>
      <c r="Q7" s="21">
        <v>116087</v>
      </c>
      <c r="R7" s="22" t="s">
        <v>1</v>
      </c>
      <c r="S7" s="21">
        <v>3762</v>
      </c>
      <c r="T7" s="22" t="s">
        <v>0</v>
      </c>
      <c r="U7" s="21">
        <v>13770</v>
      </c>
      <c r="V7" s="21">
        <v>574</v>
      </c>
      <c r="W7" s="21">
        <v>1111</v>
      </c>
      <c r="X7" s="22" t="s">
        <v>1</v>
      </c>
      <c r="Y7" s="34">
        <v>224832</v>
      </c>
    </row>
    <row r="8" spans="1:26" ht="16" customHeight="1">
      <c r="A8" s="20">
        <v>1997</v>
      </c>
      <c r="B8" s="21">
        <v>28813</v>
      </c>
      <c r="C8" s="21">
        <v>5849</v>
      </c>
      <c r="D8" s="21">
        <v>7308</v>
      </c>
      <c r="E8" s="21">
        <v>5263</v>
      </c>
      <c r="F8" s="21">
        <v>8548</v>
      </c>
      <c r="G8" s="21">
        <v>6774</v>
      </c>
      <c r="H8" s="21">
        <v>490</v>
      </c>
      <c r="I8" s="21">
        <v>1586</v>
      </c>
      <c r="J8" s="23" t="s">
        <v>1</v>
      </c>
      <c r="K8" s="23" t="s">
        <v>1</v>
      </c>
      <c r="L8" s="21">
        <v>199778</v>
      </c>
      <c r="M8" s="21">
        <v>36775</v>
      </c>
      <c r="N8" s="21">
        <v>5412</v>
      </c>
      <c r="O8" s="23" t="s">
        <v>1</v>
      </c>
      <c r="P8" s="23" t="s">
        <v>1</v>
      </c>
      <c r="Q8" s="21">
        <v>135266</v>
      </c>
      <c r="R8" s="22" t="s">
        <v>1</v>
      </c>
      <c r="S8" s="21">
        <v>5547</v>
      </c>
      <c r="T8" s="22" t="s">
        <v>0</v>
      </c>
      <c r="U8" s="21">
        <v>16146</v>
      </c>
      <c r="V8" s="21">
        <v>632</v>
      </c>
      <c r="W8" s="21">
        <v>1370</v>
      </c>
      <c r="X8" s="21">
        <v>2258</v>
      </c>
      <c r="Y8" s="34">
        <v>265779</v>
      </c>
    </row>
    <row r="9" spans="1:26" ht="16" customHeight="1">
      <c r="A9" s="20">
        <v>1998</v>
      </c>
      <c r="B9" s="21">
        <v>32803</v>
      </c>
      <c r="C9" s="21">
        <v>6722.4</v>
      </c>
      <c r="D9" s="21">
        <v>8368</v>
      </c>
      <c r="E9" s="21">
        <v>6010.5</v>
      </c>
      <c r="F9" s="21">
        <v>2878</v>
      </c>
      <c r="G9" s="21">
        <v>7482</v>
      </c>
      <c r="H9" s="21">
        <v>988.7</v>
      </c>
      <c r="I9" s="23" t="s">
        <v>1</v>
      </c>
      <c r="J9" s="23" t="s">
        <v>1</v>
      </c>
      <c r="K9" s="23" t="s">
        <v>1</v>
      </c>
      <c r="L9" s="21">
        <v>232859.9</v>
      </c>
      <c r="M9" s="21">
        <v>41969</v>
      </c>
      <c r="N9" s="21">
        <v>6216</v>
      </c>
      <c r="O9" s="23" t="s">
        <v>1</v>
      </c>
      <c r="P9" s="23" t="s">
        <v>1</v>
      </c>
      <c r="Q9" s="21">
        <v>159464</v>
      </c>
      <c r="R9" s="22" t="s">
        <v>1</v>
      </c>
      <c r="S9" s="21">
        <v>5800</v>
      </c>
      <c r="T9" s="22" t="s">
        <v>0</v>
      </c>
      <c r="U9" s="21">
        <v>18766</v>
      </c>
      <c r="V9" s="21">
        <v>644.9</v>
      </c>
      <c r="W9" s="21">
        <v>979.1</v>
      </c>
      <c r="X9" s="22" t="s">
        <v>1</v>
      </c>
      <c r="Y9" s="34">
        <v>299091.59999999998</v>
      </c>
    </row>
    <row r="10" spans="1:26" ht="16" customHeight="1">
      <c r="A10" s="20">
        <v>1999</v>
      </c>
      <c r="B10" s="21">
        <v>35355.599999999999</v>
      </c>
      <c r="C10" s="21">
        <v>7816.7</v>
      </c>
      <c r="D10" s="21">
        <v>9679.6</v>
      </c>
      <c r="E10" s="21">
        <v>7271.1</v>
      </c>
      <c r="F10" s="21">
        <v>3450.6</v>
      </c>
      <c r="G10" s="21">
        <v>8736</v>
      </c>
      <c r="H10" s="21">
        <v>1119.5999999999999</v>
      </c>
      <c r="I10" s="23" t="s">
        <v>1</v>
      </c>
      <c r="J10" s="23" t="s">
        <v>1</v>
      </c>
      <c r="K10" s="23" t="s">
        <v>1</v>
      </c>
      <c r="L10" s="21">
        <v>264603.5</v>
      </c>
      <c r="M10" s="21">
        <v>46621</v>
      </c>
      <c r="N10" s="21">
        <v>6485</v>
      </c>
      <c r="O10" s="23" t="s">
        <v>1</v>
      </c>
      <c r="P10" s="23" t="s">
        <v>1</v>
      </c>
      <c r="Q10" s="21">
        <v>182513.8</v>
      </c>
      <c r="R10" s="21">
        <v>65</v>
      </c>
      <c r="S10" s="21">
        <v>7064.6</v>
      </c>
      <c r="T10" s="22" t="s">
        <v>0</v>
      </c>
      <c r="U10" s="21">
        <v>21136.6</v>
      </c>
      <c r="V10" s="21">
        <v>717.5</v>
      </c>
      <c r="W10" s="21">
        <v>905.7</v>
      </c>
      <c r="X10" s="22" t="s">
        <v>1</v>
      </c>
      <c r="Y10" s="34">
        <v>338938.4</v>
      </c>
    </row>
    <row r="11" spans="1:26" ht="16" customHeight="1">
      <c r="A11" s="20">
        <v>2000</v>
      </c>
      <c r="B11" s="21">
        <v>36608.127999999997</v>
      </c>
      <c r="C11" s="21">
        <v>8334.35</v>
      </c>
      <c r="D11" s="21">
        <v>10410.223</v>
      </c>
      <c r="E11" s="21">
        <v>8156.6949999999997</v>
      </c>
      <c r="F11" s="21">
        <v>3687</v>
      </c>
      <c r="G11" s="21">
        <v>10143</v>
      </c>
      <c r="H11" s="21">
        <v>1274.376</v>
      </c>
      <c r="I11" s="23" t="s">
        <v>1</v>
      </c>
      <c r="J11" s="23" t="s">
        <v>1</v>
      </c>
      <c r="K11" s="23" t="s">
        <v>1</v>
      </c>
      <c r="L11" s="21">
        <v>281473.22700000001</v>
      </c>
      <c r="M11" s="21">
        <v>51620.055999999997</v>
      </c>
      <c r="N11" s="21">
        <v>7057.7179999999998</v>
      </c>
      <c r="O11" s="23" t="s">
        <v>1</v>
      </c>
      <c r="P11" s="23" t="s">
        <v>1</v>
      </c>
      <c r="Q11" s="21">
        <v>191141.10699999999</v>
      </c>
      <c r="R11" s="21">
        <v>149.82300000000001</v>
      </c>
      <c r="S11" s="21">
        <v>7801.95</v>
      </c>
      <c r="T11" s="22" t="s">
        <v>0</v>
      </c>
      <c r="U11" s="21">
        <v>22949.107</v>
      </c>
      <c r="V11" s="21">
        <v>753.46600000000001</v>
      </c>
      <c r="W11" s="21">
        <v>1181.01</v>
      </c>
      <c r="X11" s="21">
        <v>14800.852000000001</v>
      </c>
      <c r="Y11" s="34">
        <v>376068.86099999998</v>
      </c>
      <c r="Z11" s="4"/>
    </row>
    <row r="12" spans="1:26" ht="16" customHeight="1">
      <c r="A12" s="20">
        <v>2001</v>
      </c>
      <c r="B12" s="21">
        <v>41137.596799999999</v>
      </c>
      <c r="C12" s="21">
        <v>9235.0656999999992</v>
      </c>
      <c r="D12" s="21">
        <v>12076.4</v>
      </c>
      <c r="E12" s="21">
        <v>9500.6190000000006</v>
      </c>
      <c r="F12" s="21">
        <v>4173.5</v>
      </c>
      <c r="G12" s="21">
        <v>11606.4</v>
      </c>
      <c r="H12" s="21">
        <v>1462.77</v>
      </c>
      <c r="I12" s="23" t="s">
        <v>1</v>
      </c>
      <c r="J12" s="23" t="s">
        <v>1</v>
      </c>
      <c r="K12" s="23" t="s">
        <v>1</v>
      </c>
      <c r="L12" s="21">
        <v>319046.49230000004</v>
      </c>
      <c r="M12" s="21">
        <v>61260.092299999997</v>
      </c>
      <c r="N12" s="21">
        <v>7842.1</v>
      </c>
      <c r="O12" s="23" t="s">
        <v>1</v>
      </c>
      <c r="P12" s="23" t="s">
        <v>1</v>
      </c>
      <c r="Q12" s="21">
        <v>214863.3</v>
      </c>
      <c r="R12" s="21">
        <v>218.4</v>
      </c>
      <c r="S12" s="21">
        <v>8303.4</v>
      </c>
      <c r="T12" s="22" t="s">
        <v>0</v>
      </c>
      <c r="U12" s="21">
        <v>25753.8</v>
      </c>
      <c r="V12" s="21">
        <v>805.4</v>
      </c>
      <c r="W12" s="21">
        <v>1309.9000000000001</v>
      </c>
      <c r="X12" s="22" t="s">
        <v>1</v>
      </c>
      <c r="Y12" s="34">
        <v>409548.74380000011</v>
      </c>
      <c r="Z12" s="4"/>
    </row>
    <row r="13" spans="1:26" ht="16" customHeight="1">
      <c r="A13" s="20">
        <v>2002</v>
      </c>
      <c r="B13" s="21">
        <v>45453.088685000002</v>
      </c>
      <c r="C13" s="21">
        <v>9978.3361999999997</v>
      </c>
      <c r="D13" s="21">
        <v>16198.785</v>
      </c>
      <c r="E13" s="21">
        <v>8616.4272000000001</v>
      </c>
      <c r="F13" s="21">
        <v>4812.2820000000002</v>
      </c>
      <c r="G13" s="21">
        <v>13061.1078</v>
      </c>
      <c r="H13" s="21">
        <v>1587.0543</v>
      </c>
      <c r="I13" s="23" t="s">
        <v>1</v>
      </c>
      <c r="J13" s="23" t="s">
        <v>1</v>
      </c>
      <c r="K13" s="23" t="s">
        <v>1</v>
      </c>
      <c r="L13" s="21">
        <v>375991.1311</v>
      </c>
      <c r="M13" s="21">
        <v>72922.968500000003</v>
      </c>
      <c r="N13" s="21">
        <v>8492.1625999999997</v>
      </c>
      <c r="O13" s="23" t="s">
        <v>1</v>
      </c>
      <c r="P13" s="23" t="s">
        <v>1</v>
      </c>
      <c r="Q13" s="21">
        <v>254713.3</v>
      </c>
      <c r="R13" s="21">
        <v>275.2</v>
      </c>
      <c r="S13" s="21">
        <v>10369</v>
      </c>
      <c r="T13" s="22" t="s">
        <v>0</v>
      </c>
      <c r="U13" s="21">
        <v>28358.799999999999</v>
      </c>
      <c r="V13" s="21">
        <v>859.7</v>
      </c>
      <c r="W13" s="21">
        <v>27153.4</v>
      </c>
      <c r="X13" s="22" t="s">
        <v>1</v>
      </c>
      <c r="Y13" s="34">
        <v>502851.61228500004</v>
      </c>
      <c r="Z13" s="4"/>
    </row>
    <row r="14" spans="1:26" ht="16" customHeight="1">
      <c r="A14" s="20">
        <v>2003</v>
      </c>
      <c r="B14" s="21">
        <v>58105.681649999999</v>
      </c>
      <c r="C14" s="21">
        <v>13789.507900000001</v>
      </c>
      <c r="D14" s="21">
        <v>20496.203799999999</v>
      </c>
      <c r="E14" s="21">
        <v>10107.3207</v>
      </c>
      <c r="F14" s="21">
        <v>6013.9</v>
      </c>
      <c r="G14" s="21">
        <v>15895.7999</v>
      </c>
      <c r="H14" s="21">
        <v>2235.7568999999999</v>
      </c>
      <c r="I14" s="23" t="s">
        <v>1</v>
      </c>
      <c r="J14" s="23" t="s">
        <v>1</v>
      </c>
      <c r="K14" s="23" t="s">
        <v>1</v>
      </c>
      <c r="L14" s="21">
        <v>481094.87960000004</v>
      </c>
      <c r="M14" s="21">
        <v>96528.679199999999</v>
      </c>
      <c r="N14" s="21">
        <v>10734.600399999999</v>
      </c>
      <c r="O14" s="23" t="s">
        <v>1</v>
      </c>
      <c r="P14" s="23" t="s">
        <v>1</v>
      </c>
      <c r="Q14" s="21">
        <v>327211.2</v>
      </c>
      <c r="R14" s="21">
        <v>222.1</v>
      </c>
      <c r="S14" s="21">
        <v>10591.2</v>
      </c>
      <c r="T14" s="22" t="s">
        <v>0</v>
      </c>
      <c r="U14" s="21">
        <v>34854.400000000001</v>
      </c>
      <c r="V14" s="21">
        <v>952.7</v>
      </c>
      <c r="W14" s="21">
        <v>15274.073971</v>
      </c>
      <c r="X14" s="22" t="s">
        <v>1</v>
      </c>
      <c r="Y14" s="34">
        <v>623013.12442100001</v>
      </c>
      <c r="Z14" s="4"/>
    </row>
    <row r="15" spans="1:26" ht="16" customHeight="1">
      <c r="A15" s="20">
        <v>2004</v>
      </c>
      <c r="B15" s="21">
        <v>60221.509800000007</v>
      </c>
      <c r="C15" s="21">
        <v>14124.156999999997</v>
      </c>
      <c r="D15" s="21">
        <v>20944.400000000001</v>
      </c>
      <c r="E15" s="21">
        <v>10261.108</v>
      </c>
      <c r="F15" s="21">
        <v>6118.3996000000006</v>
      </c>
      <c r="G15" s="21">
        <v>16118.9</v>
      </c>
      <c r="H15" s="21">
        <v>2737.1542000000004</v>
      </c>
      <c r="I15" s="23" t="s">
        <v>1</v>
      </c>
      <c r="J15" s="21">
        <v>17724.942000000003</v>
      </c>
      <c r="K15" s="23" t="s">
        <v>1</v>
      </c>
      <c r="L15" s="21">
        <v>498927.78689999989</v>
      </c>
      <c r="M15" s="21">
        <v>103475.3593</v>
      </c>
      <c r="N15" s="21">
        <v>10668.899599999999</v>
      </c>
      <c r="O15" s="23" t="s">
        <v>1</v>
      </c>
      <c r="P15" s="23" t="s">
        <v>1</v>
      </c>
      <c r="Q15" s="21">
        <v>332615.69279999996</v>
      </c>
      <c r="R15" s="21">
        <v>188.14789999999999</v>
      </c>
      <c r="S15" s="21">
        <v>12917.5203</v>
      </c>
      <c r="T15" s="22" t="s">
        <v>0</v>
      </c>
      <c r="U15" s="21">
        <v>38073.064599999998</v>
      </c>
      <c r="V15" s="21">
        <v>989.10239999999999</v>
      </c>
      <c r="W15" s="21">
        <v>7443.4224999999997</v>
      </c>
      <c r="X15" s="22" t="s">
        <v>1</v>
      </c>
      <c r="Y15" s="34">
        <v>654621.78</v>
      </c>
      <c r="Z15" s="4"/>
    </row>
    <row r="16" spans="1:26" ht="16" customHeight="1">
      <c r="A16" s="20">
        <v>2005</v>
      </c>
      <c r="B16" s="21">
        <v>62917.070500000002</v>
      </c>
      <c r="C16" s="21">
        <v>17001.221000000001</v>
      </c>
      <c r="D16" s="21">
        <v>21688.918000000001</v>
      </c>
      <c r="E16" s="21">
        <v>10460.402</v>
      </c>
      <c r="F16" s="21">
        <v>6276.2</v>
      </c>
      <c r="G16" s="21">
        <v>16774.8999</v>
      </c>
      <c r="H16" s="21">
        <v>3086.1581000000001</v>
      </c>
      <c r="I16" s="23" t="s">
        <v>1</v>
      </c>
      <c r="J16" s="21">
        <v>18079.88</v>
      </c>
      <c r="K16" s="21">
        <v>21181.4</v>
      </c>
      <c r="L16" s="21">
        <v>510005.68469999998</v>
      </c>
      <c r="M16" s="21">
        <v>87394.41</v>
      </c>
      <c r="N16" s="21">
        <v>11119.2</v>
      </c>
      <c r="O16" s="23" t="s">
        <v>1</v>
      </c>
      <c r="P16" s="23" t="s">
        <v>1</v>
      </c>
      <c r="Q16" s="21">
        <v>354149.15379999997</v>
      </c>
      <c r="R16" s="21">
        <v>118.1386</v>
      </c>
      <c r="S16" s="21">
        <v>15184.0622</v>
      </c>
      <c r="T16" s="22" t="s">
        <v>0</v>
      </c>
      <c r="U16" s="21">
        <v>41025.344899999996</v>
      </c>
      <c r="V16" s="21">
        <v>1015.3751999999999</v>
      </c>
      <c r="W16" s="21">
        <v>6980.27</v>
      </c>
      <c r="X16" s="22" t="s">
        <v>1</v>
      </c>
      <c r="Y16" s="34">
        <v>694452.10420000006</v>
      </c>
      <c r="Z16" s="4"/>
    </row>
    <row r="17" spans="1:26" ht="16" customHeight="1">
      <c r="A17" s="20">
        <v>2006</v>
      </c>
      <c r="B17" s="21">
        <v>63354.5988</v>
      </c>
      <c r="C17" s="21">
        <v>18494.011399999999</v>
      </c>
      <c r="D17" s="21">
        <v>21665.342000000001</v>
      </c>
      <c r="E17" s="21">
        <v>9411.4393</v>
      </c>
      <c r="F17" s="21">
        <v>6275.9</v>
      </c>
      <c r="G17" s="21">
        <v>17139.7</v>
      </c>
      <c r="H17" s="21">
        <v>3102.78352</v>
      </c>
      <c r="I17" s="23" t="s">
        <v>1</v>
      </c>
      <c r="J17" s="21">
        <v>18851.5</v>
      </c>
      <c r="K17" s="21">
        <v>20811.0245</v>
      </c>
      <c r="L17" s="21">
        <v>522849.35773799999</v>
      </c>
      <c r="M17" s="21">
        <v>91454.0815</v>
      </c>
      <c r="N17" s="21">
        <v>11939.6327</v>
      </c>
      <c r="O17" s="23" t="s">
        <v>1</v>
      </c>
      <c r="P17" s="23" t="s">
        <v>1</v>
      </c>
      <c r="Q17" s="21">
        <v>361968.99060000002</v>
      </c>
      <c r="R17" s="21">
        <v>99.778000000000006</v>
      </c>
      <c r="S17" s="21">
        <v>15606.402638</v>
      </c>
      <c r="T17" s="22" t="s">
        <v>0</v>
      </c>
      <c r="U17" s="21">
        <v>41780.472300000001</v>
      </c>
      <c r="V17" s="22" t="s">
        <v>1</v>
      </c>
      <c r="W17" s="21">
        <v>11997.844493000001</v>
      </c>
      <c r="X17" s="22" t="s">
        <v>1</v>
      </c>
      <c r="Y17" s="34">
        <v>713953.50175099995</v>
      </c>
      <c r="Z17" s="4"/>
    </row>
    <row r="18" spans="1:26" s="5" customFormat="1" ht="16" customHeight="1">
      <c r="A18" s="20">
        <v>2007</v>
      </c>
      <c r="B18" s="21">
        <v>72376.580300000001</v>
      </c>
      <c r="C18" s="21">
        <v>18491.492900000001</v>
      </c>
      <c r="D18" s="21">
        <v>22545.029399999999</v>
      </c>
      <c r="E18" s="21">
        <v>5912.6994000000004</v>
      </c>
      <c r="F18" s="21">
        <v>6280</v>
      </c>
      <c r="G18" s="21">
        <v>20611.382399999999</v>
      </c>
      <c r="H18" s="21">
        <v>3320.4</v>
      </c>
      <c r="I18" s="23" t="s">
        <v>1</v>
      </c>
      <c r="J18" s="21">
        <v>20851.5</v>
      </c>
      <c r="K18" s="21">
        <v>20242.084200000001</v>
      </c>
      <c r="L18" s="21">
        <v>526322.67361399997</v>
      </c>
      <c r="M18" s="21">
        <v>90030.386299999998</v>
      </c>
      <c r="N18" s="21">
        <v>12114.4987</v>
      </c>
      <c r="O18" s="23" t="s">
        <v>1</v>
      </c>
      <c r="P18" s="23" t="s">
        <v>1</v>
      </c>
      <c r="Q18" s="21">
        <v>336109.31540000002</v>
      </c>
      <c r="R18" s="21">
        <v>46.355499999999999</v>
      </c>
      <c r="S18" s="21">
        <v>18989.884414</v>
      </c>
      <c r="T18" s="22" t="s">
        <v>0</v>
      </c>
      <c r="U18" s="21">
        <v>46611.433299999997</v>
      </c>
      <c r="V18" s="24" t="s">
        <v>27</v>
      </c>
      <c r="W18" s="21">
        <v>1762.7978000000001</v>
      </c>
      <c r="X18" s="22" t="s">
        <v>1</v>
      </c>
      <c r="Y18" s="34">
        <v>718716.640014</v>
      </c>
      <c r="Z18" s="4"/>
    </row>
    <row r="19" spans="1:26" ht="16" customHeight="1">
      <c r="A19" s="20">
        <v>2008</v>
      </c>
      <c r="B19" s="21">
        <v>78681.464521999995</v>
      </c>
      <c r="C19" s="21">
        <v>18485.322499999998</v>
      </c>
      <c r="D19" s="21">
        <v>23943.147799999999</v>
      </c>
      <c r="E19" s="21">
        <v>4634.8436000000002</v>
      </c>
      <c r="F19" s="21">
        <v>6018.2848999999997</v>
      </c>
      <c r="G19" s="21">
        <v>23274.9882</v>
      </c>
      <c r="H19" s="21">
        <v>3648.1498000000001</v>
      </c>
      <c r="I19" s="23" t="s">
        <v>1</v>
      </c>
      <c r="J19" s="21">
        <v>22801.5</v>
      </c>
      <c r="K19" s="21">
        <v>21174.486400000002</v>
      </c>
      <c r="L19" s="21">
        <v>553413.87617099995</v>
      </c>
      <c r="M19" s="21">
        <v>103486.3404</v>
      </c>
      <c r="N19" s="21">
        <v>14658.8603</v>
      </c>
      <c r="O19" s="23" t="s">
        <v>1</v>
      </c>
      <c r="P19" s="23" t="s">
        <v>1</v>
      </c>
      <c r="Q19" s="21">
        <v>354866.81969999999</v>
      </c>
      <c r="R19" s="21">
        <v>13.248799999999999</v>
      </c>
      <c r="S19" s="21">
        <v>23746.330671</v>
      </c>
      <c r="T19" s="22" t="s">
        <v>0</v>
      </c>
      <c r="U19" s="21">
        <v>56642.276299999998</v>
      </c>
      <c r="V19" s="22" t="s">
        <v>1</v>
      </c>
      <c r="W19" s="21">
        <v>1138.231863</v>
      </c>
      <c r="X19" s="22" t="s">
        <v>1</v>
      </c>
      <c r="Y19" s="34">
        <v>757214.29575600009</v>
      </c>
      <c r="Z19" s="4"/>
    </row>
    <row r="20" spans="1:26" ht="16" customHeight="1">
      <c r="A20" s="20">
        <v>2009</v>
      </c>
      <c r="B20" s="21">
        <v>77611.483600000007</v>
      </c>
      <c r="C20" s="21">
        <v>18554.296900000001</v>
      </c>
      <c r="D20" s="21">
        <v>22652.2</v>
      </c>
      <c r="E20" s="21">
        <v>4595.3694999999998</v>
      </c>
      <c r="F20" s="21">
        <v>5861.1</v>
      </c>
      <c r="G20" s="21">
        <v>22933.498299999999</v>
      </c>
      <c r="H20" s="21">
        <v>3817.7</v>
      </c>
      <c r="I20" s="23" t="s">
        <v>1</v>
      </c>
      <c r="J20" s="21">
        <v>22865.9</v>
      </c>
      <c r="K20" s="21">
        <v>20300.388900000002</v>
      </c>
      <c r="L20" s="21">
        <v>519413.807118</v>
      </c>
      <c r="M20" s="21">
        <v>95318.04740000001</v>
      </c>
      <c r="N20" s="21">
        <v>13663.384700000001</v>
      </c>
      <c r="O20" s="23" t="s">
        <v>1</v>
      </c>
      <c r="P20" s="23" t="s">
        <v>1</v>
      </c>
      <c r="Q20" s="21">
        <v>325221.60879999999</v>
      </c>
      <c r="R20" s="21">
        <v>4.2477999999999998</v>
      </c>
      <c r="S20" s="21">
        <v>26507.814018000001</v>
      </c>
      <c r="T20" s="22" t="s">
        <v>0</v>
      </c>
      <c r="U20" s="21">
        <v>58698.704400000002</v>
      </c>
      <c r="V20" s="22" t="s">
        <v>1</v>
      </c>
      <c r="W20" s="21">
        <v>425.21879999999999</v>
      </c>
      <c r="X20" s="22" t="s">
        <v>1</v>
      </c>
      <c r="Y20" s="34">
        <v>719030.96311799984</v>
      </c>
      <c r="Z20" s="4"/>
    </row>
    <row r="21" spans="1:26" ht="16" customHeight="1">
      <c r="A21" s="20">
        <v>2010</v>
      </c>
      <c r="B21" s="21">
        <v>79272.470100000006</v>
      </c>
      <c r="C21" s="21">
        <v>17965.198199999999</v>
      </c>
      <c r="D21" s="21">
        <v>22644.189900000001</v>
      </c>
      <c r="E21" s="21">
        <v>4556.3662000000004</v>
      </c>
      <c r="F21" s="21">
        <v>5780.2</v>
      </c>
      <c r="G21" s="21">
        <v>22932.4339</v>
      </c>
      <c r="H21" s="21">
        <v>3519.7487000000001</v>
      </c>
      <c r="I21" s="23" t="s">
        <v>1</v>
      </c>
      <c r="J21" s="21">
        <v>22469</v>
      </c>
      <c r="K21" s="21">
        <v>20538.735100000002</v>
      </c>
      <c r="L21" s="21">
        <v>552954.74399899994</v>
      </c>
      <c r="M21" s="21">
        <v>97922.695699999997</v>
      </c>
      <c r="N21" s="21">
        <v>14974.3009</v>
      </c>
      <c r="O21" s="23" t="s">
        <v>1</v>
      </c>
      <c r="P21" s="23" t="s">
        <v>1</v>
      </c>
      <c r="Q21" s="21">
        <v>341457.04009999998</v>
      </c>
      <c r="R21" s="21">
        <v>17.965199999999999</v>
      </c>
      <c r="S21" s="21">
        <v>31887.975599000001</v>
      </c>
      <c r="T21" s="22" t="s">
        <v>0</v>
      </c>
      <c r="U21" s="21">
        <v>65324.9205</v>
      </c>
      <c r="V21" s="21">
        <v>1369.846</v>
      </c>
      <c r="W21" s="21">
        <v>38340.202499999999</v>
      </c>
      <c r="X21" s="22" t="s">
        <v>1</v>
      </c>
      <c r="Y21" s="34">
        <v>790973.28859899996</v>
      </c>
      <c r="Z21" s="4"/>
    </row>
    <row r="22" spans="1:26" ht="16" customHeight="1">
      <c r="A22" s="20">
        <v>2011</v>
      </c>
      <c r="B22" s="21">
        <v>83499.152050000004</v>
      </c>
      <c r="C22" s="21">
        <v>17966.195400000001</v>
      </c>
      <c r="D22" s="21">
        <v>23469.6531</v>
      </c>
      <c r="E22" s="21">
        <v>4572.1121999999996</v>
      </c>
      <c r="F22" s="21">
        <v>6130.2</v>
      </c>
      <c r="G22" s="21">
        <v>22935.016299999999</v>
      </c>
      <c r="H22" s="21">
        <v>4138.0702000000001</v>
      </c>
      <c r="I22" s="23" t="s">
        <v>1</v>
      </c>
      <c r="J22" s="21">
        <v>25343.4</v>
      </c>
      <c r="K22" s="21">
        <v>22280.991699999999</v>
      </c>
      <c r="L22" s="25">
        <v>562972.89262200007</v>
      </c>
      <c r="M22" s="25">
        <v>100772.4495</v>
      </c>
      <c r="N22" s="25">
        <v>15612.3727</v>
      </c>
      <c r="O22" s="23" t="s">
        <v>1</v>
      </c>
      <c r="P22" s="23" t="s">
        <v>1</v>
      </c>
      <c r="Q22" s="21">
        <v>347979.81650000002</v>
      </c>
      <c r="R22" s="21">
        <v>253.9563</v>
      </c>
      <c r="S22" s="21">
        <v>34571.798422</v>
      </c>
      <c r="T22" s="22" t="s">
        <v>0</v>
      </c>
      <c r="U22" s="21">
        <v>62834.499199999998</v>
      </c>
      <c r="V22" s="21">
        <v>948</v>
      </c>
      <c r="W22" s="21">
        <v>33609.432800000002</v>
      </c>
      <c r="X22" s="22" t="s">
        <v>1</v>
      </c>
      <c r="Y22" s="34">
        <v>806917.11637200008</v>
      </c>
      <c r="Z22" s="4"/>
    </row>
    <row r="23" spans="1:26" s="3" customFormat="1" ht="16" customHeight="1">
      <c r="A23" s="20">
        <v>2012</v>
      </c>
      <c r="B23" s="21">
        <v>82084.8796</v>
      </c>
      <c r="C23" s="21">
        <v>18266.5897</v>
      </c>
      <c r="D23" s="21">
        <v>22446.992600000001</v>
      </c>
      <c r="E23" s="23" t="s">
        <v>0</v>
      </c>
      <c r="F23" s="21">
        <v>6246.8999000000003</v>
      </c>
      <c r="G23" s="21">
        <v>23171.099100000003</v>
      </c>
      <c r="H23" s="21">
        <v>3978.9748</v>
      </c>
      <c r="I23" s="23" t="s">
        <v>1</v>
      </c>
      <c r="J23" s="21">
        <v>25470.699000000001</v>
      </c>
      <c r="K23" s="21">
        <v>20892.999</v>
      </c>
      <c r="L23" s="25">
        <v>603147.03699999989</v>
      </c>
      <c r="M23" s="25">
        <v>106901.94159999999</v>
      </c>
      <c r="N23" s="25">
        <v>16727.307099999998</v>
      </c>
      <c r="O23" s="23" t="s">
        <v>1</v>
      </c>
      <c r="P23" s="23" t="s">
        <v>1</v>
      </c>
      <c r="Q23" s="25">
        <v>351760.54869999998</v>
      </c>
      <c r="R23" s="25">
        <v>420.6</v>
      </c>
      <c r="S23" s="25">
        <v>62725.544399999999</v>
      </c>
      <c r="T23" s="22" t="s">
        <v>0</v>
      </c>
      <c r="U23" s="25">
        <v>63663.095200000003</v>
      </c>
      <c r="V23" s="25">
        <v>948</v>
      </c>
      <c r="W23" s="21">
        <v>36347.6829</v>
      </c>
      <c r="X23" s="22" t="s">
        <v>1</v>
      </c>
      <c r="Y23" s="34">
        <v>842053.85360000003</v>
      </c>
      <c r="Z23" s="4"/>
    </row>
    <row r="24" spans="1:26" s="3" customFormat="1" ht="16" customHeight="1">
      <c r="A24" s="20">
        <v>2013</v>
      </c>
      <c r="B24" s="21">
        <v>91046.475599999991</v>
      </c>
      <c r="C24" s="21">
        <v>20697.815300000002</v>
      </c>
      <c r="D24" s="21">
        <v>24445.722600000001</v>
      </c>
      <c r="E24" s="23" t="s">
        <v>0</v>
      </c>
      <c r="F24" s="21">
        <v>6296.9</v>
      </c>
      <c r="G24" s="21">
        <v>23171.1</v>
      </c>
      <c r="H24" s="21">
        <v>4276.4495999999999</v>
      </c>
      <c r="I24" s="23" t="s">
        <v>1</v>
      </c>
      <c r="J24" s="21">
        <v>26000.400000000001</v>
      </c>
      <c r="K24" s="21">
        <v>21013.372899999998</v>
      </c>
      <c r="L24" s="25">
        <v>597728.55420000001</v>
      </c>
      <c r="M24" s="25">
        <v>104238.467</v>
      </c>
      <c r="N24" s="25">
        <v>17139.6322</v>
      </c>
      <c r="O24" s="23" t="s">
        <v>1</v>
      </c>
      <c r="P24" s="23" t="s">
        <v>1</v>
      </c>
      <c r="Q24" s="25">
        <v>344133.70730000001</v>
      </c>
      <c r="R24" s="25">
        <v>468.09929999999997</v>
      </c>
      <c r="S24" s="25">
        <v>67706.099199999997</v>
      </c>
      <c r="T24" s="22" t="s">
        <v>0</v>
      </c>
      <c r="U24" s="25">
        <v>63042.553200000002</v>
      </c>
      <c r="V24" s="25">
        <v>999.99599999999998</v>
      </c>
      <c r="W24" s="21">
        <v>93332.020999999993</v>
      </c>
      <c r="X24" s="22" t="s">
        <v>1</v>
      </c>
      <c r="Y24" s="34">
        <v>908008.8112</v>
      </c>
      <c r="Z24" s="4"/>
    </row>
    <row r="25" spans="1:26" s="3" customFormat="1" ht="16" customHeight="1">
      <c r="A25" s="20">
        <v>2014</v>
      </c>
      <c r="B25" s="21">
        <v>97043.271099999998</v>
      </c>
      <c r="C25" s="21">
        <v>22472.679199999999</v>
      </c>
      <c r="D25" s="21">
        <v>26241.7327</v>
      </c>
      <c r="E25" s="23" t="s">
        <v>0</v>
      </c>
      <c r="F25" s="21">
        <v>6196.9</v>
      </c>
      <c r="G25" s="21">
        <v>23171.099699999999</v>
      </c>
      <c r="H25" s="21">
        <v>4439.9382000000005</v>
      </c>
      <c r="I25" s="23" t="s">
        <v>1</v>
      </c>
      <c r="J25" s="21">
        <v>29238.3</v>
      </c>
      <c r="K25" s="21">
        <v>21066.446600000003</v>
      </c>
      <c r="L25" s="25">
        <f>SUM(M25:V25)</f>
        <v>637102.11210000003</v>
      </c>
      <c r="M25" s="25">
        <v>105820.97859999999</v>
      </c>
      <c r="N25" s="25">
        <v>17271.237399999998</v>
      </c>
      <c r="O25" s="23" t="s">
        <v>1</v>
      </c>
      <c r="P25" s="23" t="s">
        <v>1</v>
      </c>
      <c r="Q25" s="25">
        <v>363456.41029999999</v>
      </c>
      <c r="R25" s="25">
        <v>500</v>
      </c>
      <c r="S25" s="25">
        <v>85044.895099999994</v>
      </c>
      <c r="T25" s="22" t="s">
        <v>0</v>
      </c>
      <c r="U25" s="25">
        <v>64008.594700000001</v>
      </c>
      <c r="V25" s="25">
        <v>999.99599999999998</v>
      </c>
      <c r="W25" s="21">
        <v>78676.629700000005</v>
      </c>
      <c r="X25" s="22" t="s">
        <v>1</v>
      </c>
      <c r="Y25" s="34">
        <v>945649.10930000024</v>
      </c>
      <c r="Z25" s="4"/>
    </row>
    <row r="26" spans="1:26" s="3" customFormat="1" ht="16" customHeight="1">
      <c r="A26" s="20">
        <v>2015</v>
      </c>
      <c r="B26" s="21">
        <v>107044.39</v>
      </c>
      <c r="C26" s="21">
        <v>22448.188600000001</v>
      </c>
      <c r="D26" s="21">
        <v>25946.651999999998</v>
      </c>
      <c r="E26" s="23" t="s">
        <v>0</v>
      </c>
      <c r="F26" s="21">
        <v>6196.9</v>
      </c>
      <c r="G26" s="21">
        <v>23171.1</v>
      </c>
      <c r="H26" s="21">
        <v>4424.2121999999999</v>
      </c>
      <c r="I26" s="23" t="s">
        <v>1</v>
      </c>
      <c r="J26" s="21">
        <v>29471.200000000001</v>
      </c>
      <c r="K26" s="21">
        <v>21686.732</v>
      </c>
      <c r="L26" s="25">
        <v>651050.1152</v>
      </c>
      <c r="M26" s="25">
        <v>112136.4078</v>
      </c>
      <c r="N26" s="25">
        <v>18786.195800000001</v>
      </c>
      <c r="O26" s="23" t="s">
        <v>1</v>
      </c>
      <c r="P26" s="23" t="s">
        <v>1</v>
      </c>
      <c r="Q26" s="25">
        <v>357545.31809999997</v>
      </c>
      <c r="R26" s="25">
        <v>500</v>
      </c>
      <c r="S26" s="25">
        <v>94229.575500000006</v>
      </c>
      <c r="T26" s="22" t="s">
        <v>0</v>
      </c>
      <c r="U26" s="25">
        <v>63937.941099999996</v>
      </c>
      <c r="V26" s="24" t="s">
        <v>35</v>
      </c>
      <c r="W26" s="21">
        <f>69139.7657</f>
        <v>69139.765700000004</v>
      </c>
      <c r="X26" s="22" t="s">
        <v>1</v>
      </c>
      <c r="Y26" s="34">
        <f>B26+C26+D26+F26+G26+H26+J26+K26+L26+W26</f>
        <v>960579.25569999998</v>
      </c>
      <c r="Z26" s="4"/>
    </row>
    <row r="27" spans="1:26" s="3" customFormat="1" ht="16" customHeight="1">
      <c r="A27" s="20">
        <v>2016</v>
      </c>
      <c r="B27" s="21">
        <v>117044.9</v>
      </c>
      <c r="C27" s="21">
        <v>24550.5</v>
      </c>
      <c r="D27" s="21">
        <v>27945.9</v>
      </c>
      <c r="E27" s="23" t="s">
        <v>0</v>
      </c>
      <c r="F27" s="21">
        <v>6196.9</v>
      </c>
      <c r="G27" s="21">
        <v>23171.1</v>
      </c>
      <c r="H27" s="21">
        <v>4492.3</v>
      </c>
      <c r="I27" s="23" t="s">
        <v>1</v>
      </c>
      <c r="J27" s="21">
        <v>30255.1</v>
      </c>
      <c r="K27" s="21">
        <v>23002.400000000001</v>
      </c>
      <c r="L27" s="25">
        <v>690838.9</v>
      </c>
      <c r="M27" s="25">
        <v>113444</v>
      </c>
      <c r="N27" s="25">
        <v>20887.900000000001</v>
      </c>
      <c r="O27" s="23" t="s">
        <v>1</v>
      </c>
      <c r="P27" s="23" t="s">
        <v>1</v>
      </c>
      <c r="Q27" s="25">
        <v>380645.8</v>
      </c>
      <c r="R27" s="25">
        <v>3449.9</v>
      </c>
      <c r="S27" s="25">
        <v>98790.5</v>
      </c>
      <c r="T27" s="22" t="s">
        <v>0</v>
      </c>
      <c r="U27" s="25">
        <v>67696.399999999994</v>
      </c>
      <c r="V27" s="24" t="s">
        <v>37</v>
      </c>
      <c r="W27" s="21">
        <v>142426.6</v>
      </c>
      <c r="X27" s="22" t="s">
        <v>1</v>
      </c>
      <c r="Y27" s="34">
        <v>1089924.6499999999</v>
      </c>
      <c r="Z27" s="4"/>
    </row>
    <row r="28" spans="1:26" s="3" customFormat="1" ht="16" customHeight="1">
      <c r="A28" s="20">
        <v>2017</v>
      </c>
      <c r="B28" s="21">
        <v>122880.88250000001</v>
      </c>
      <c r="C28" s="21">
        <v>24889.232100000001</v>
      </c>
      <c r="D28" s="21">
        <v>35531.449799999995</v>
      </c>
      <c r="E28" s="23" t="s">
        <v>0</v>
      </c>
      <c r="F28" s="21">
        <v>7196.9</v>
      </c>
      <c r="G28" s="21">
        <v>23171.1</v>
      </c>
      <c r="H28" s="21">
        <v>5596.7992999999997</v>
      </c>
      <c r="I28" s="23" t="s">
        <v>1</v>
      </c>
      <c r="J28" s="21">
        <v>37120.9</v>
      </c>
      <c r="K28" s="21">
        <v>25268.3884</v>
      </c>
      <c r="L28" s="21">
        <v>835823.65159999998</v>
      </c>
      <c r="M28" s="21">
        <v>136978.9553</v>
      </c>
      <c r="N28" s="21">
        <v>25227.644899999999</v>
      </c>
      <c r="O28" s="23" t="s">
        <v>1</v>
      </c>
      <c r="P28" s="23" t="s">
        <v>1</v>
      </c>
      <c r="Q28" s="21">
        <v>457260.5111</v>
      </c>
      <c r="R28" s="21">
        <v>1003.6964</v>
      </c>
      <c r="S28" s="21">
        <v>40324.743000000002</v>
      </c>
      <c r="T28" s="21">
        <v>87958.378400000001</v>
      </c>
      <c r="U28" s="21">
        <v>80064.496799999994</v>
      </c>
      <c r="V28" s="24" t="s">
        <v>39</v>
      </c>
      <c r="W28" s="21">
        <v>78708.320999999996</v>
      </c>
      <c r="X28" s="22" t="s">
        <v>1</v>
      </c>
      <c r="Y28" s="34">
        <v>1196187.6247</v>
      </c>
      <c r="Z28" s="4"/>
    </row>
    <row r="29" spans="1:26" s="3" customFormat="1" ht="16" customHeight="1">
      <c r="A29" s="20">
        <v>2018</v>
      </c>
      <c r="B29" s="21">
        <v>135374.90519999998</v>
      </c>
      <c r="C29" s="21">
        <v>26549.3639</v>
      </c>
      <c r="D29" s="21">
        <v>32068.606600000003</v>
      </c>
      <c r="E29" s="23" t="s">
        <v>0</v>
      </c>
      <c r="F29" s="21">
        <v>8546.9</v>
      </c>
      <c r="G29" s="21">
        <v>23921.099899999997</v>
      </c>
      <c r="H29" s="21">
        <v>5757.6130000000003</v>
      </c>
      <c r="I29" s="23" t="s">
        <v>1</v>
      </c>
      <c r="J29" s="21">
        <v>43764.7</v>
      </c>
      <c r="K29" s="21">
        <v>27957.758899999997</v>
      </c>
      <c r="L29" s="21">
        <v>909176.72580000001</v>
      </c>
      <c r="M29" s="21">
        <v>149718.37019999998</v>
      </c>
      <c r="N29" s="21">
        <v>28844.136899999998</v>
      </c>
      <c r="O29" s="23" t="s">
        <v>1</v>
      </c>
      <c r="P29" s="23" t="s">
        <v>1</v>
      </c>
      <c r="Q29" s="21">
        <v>500298.35610000003</v>
      </c>
      <c r="R29" s="21">
        <v>904.89760000000001</v>
      </c>
      <c r="S29" s="21">
        <v>40472.475700000003</v>
      </c>
      <c r="T29" s="21">
        <v>95385.971000000005</v>
      </c>
      <c r="U29" s="21">
        <v>85725.691299999991</v>
      </c>
      <c r="V29" s="24" t="s">
        <v>40</v>
      </c>
      <c r="W29" s="21">
        <v>93213.067299999995</v>
      </c>
      <c r="X29" s="22" t="s">
        <v>1</v>
      </c>
      <c r="Y29" s="34">
        <v>1306330.7405999999</v>
      </c>
      <c r="Z29" s="4"/>
    </row>
    <row r="30" spans="1:26" s="3" customFormat="1" ht="16" customHeight="1">
      <c r="A30" s="20">
        <v>2019</v>
      </c>
      <c r="B30" s="21">
        <v>139536.9656</v>
      </c>
      <c r="C30" s="21">
        <v>26851.891100000001</v>
      </c>
      <c r="D30" s="21">
        <v>37354.220299999994</v>
      </c>
      <c r="E30" s="23" t="s">
        <v>0</v>
      </c>
      <c r="F30" s="21">
        <v>9673.0962</v>
      </c>
      <c r="G30" s="21">
        <v>25471.1</v>
      </c>
      <c r="H30" s="21">
        <v>6558.2219000000005</v>
      </c>
      <c r="I30" s="23" t="s">
        <v>1</v>
      </c>
      <c r="J30" s="21">
        <v>44214.1</v>
      </c>
      <c r="K30" s="21">
        <v>30630.007899999997</v>
      </c>
      <c r="L30" s="21">
        <v>966685.54319999996</v>
      </c>
      <c r="M30" s="21">
        <v>165665.81959999999</v>
      </c>
      <c r="N30" s="21">
        <v>29389.6047</v>
      </c>
      <c r="O30" s="23" t="s">
        <v>1</v>
      </c>
      <c r="P30" s="23" t="s">
        <v>1</v>
      </c>
      <c r="Q30" s="21">
        <v>529456.73699999996</v>
      </c>
      <c r="R30" s="21">
        <v>1000.6548</v>
      </c>
      <c r="S30" s="21">
        <v>45861.8966</v>
      </c>
      <c r="T30" s="21">
        <v>103125.9932</v>
      </c>
      <c r="U30" s="21">
        <v>86081.671000000002</v>
      </c>
      <c r="V30" s="39" t="s">
        <v>41</v>
      </c>
      <c r="W30" s="21">
        <v>53714.357499999998</v>
      </c>
      <c r="X30" s="22" t="s">
        <v>1</v>
      </c>
      <c r="Y30" s="34">
        <v>1340689.5037</v>
      </c>
      <c r="Z30" s="4"/>
    </row>
    <row r="31" spans="1:26" s="3" customFormat="1" ht="16" customHeight="1">
      <c r="A31" s="20">
        <v>2020</v>
      </c>
      <c r="B31" s="21">
        <v>139531.92490000001</v>
      </c>
      <c r="C31" s="21">
        <v>26548.294599999997</v>
      </c>
      <c r="D31" s="21">
        <v>42518.395499999999</v>
      </c>
      <c r="E31" s="23" t="s">
        <v>0</v>
      </c>
      <c r="F31" s="21">
        <v>10790.6003</v>
      </c>
      <c r="G31" s="21">
        <v>27771.1</v>
      </c>
      <c r="H31" s="21">
        <v>6493.5147999999999</v>
      </c>
      <c r="I31" s="23" t="s">
        <v>1</v>
      </c>
      <c r="J31" s="21">
        <v>43735.83</v>
      </c>
      <c r="K31" s="21">
        <v>23875.9503</v>
      </c>
      <c r="L31" s="21">
        <v>986371.20389999985</v>
      </c>
      <c r="M31" s="21">
        <v>152702.40349999999</v>
      </c>
      <c r="N31" s="21">
        <v>29367.7464</v>
      </c>
      <c r="O31" s="21">
        <v>3856.3265000000001</v>
      </c>
      <c r="P31" s="21">
        <v>1600</v>
      </c>
      <c r="Q31" s="21">
        <v>530398.65899999999</v>
      </c>
      <c r="R31" s="21">
        <v>1059.2686000000001</v>
      </c>
      <c r="S31" s="21">
        <v>43961.874100000001</v>
      </c>
      <c r="T31" s="21">
        <v>132408.3113</v>
      </c>
      <c r="U31" s="21">
        <v>83797.494299999991</v>
      </c>
      <c r="V31" s="39" t="s">
        <v>44</v>
      </c>
      <c r="W31" s="21">
        <v>304595.16749999998</v>
      </c>
      <c r="X31" s="22" t="s">
        <v>1</v>
      </c>
      <c r="Y31" s="34">
        <v>1612231.9817999997</v>
      </c>
      <c r="Z31" s="4"/>
    </row>
    <row r="32" spans="1:26" ht="6" customHeight="1" thickBot="1">
      <c r="A32" s="26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8"/>
      <c r="S32" s="27"/>
      <c r="T32" s="27"/>
      <c r="U32" s="27"/>
      <c r="V32" s="27" t="s">
        <v>36</v>
      </c>
      <c r="W32" s="27"/>
      <c r="X32" s="27"/>
      <c r="Y32" s="29"/>
    </row>
    <row r="33" spans="1:25" ht="6" customHeight="1"/>
    <row r="34" spans="1:25" ht="14.25" customHeight="1">
      <c r="A34" s="32" t="s">
        <v>29</v>
      </c>
      <c r="B34" s="31"/>
      <c r="C34" s="31"/>
      <c r="D34" s="31"/>
      <c r="E34" s="31"/>
      <c r="F34" s="31"/>
      <c r="G34" s="31"/>
    </row>
    <row r="35" spans="1:25" ht="13.5">
      <c r="A35" s="30" t="s">
        <v>30</v>
      </c>
      <c r="B35" s="31"/>
      <c r="C35" s="31"/>
      <c r="D35" s="31"/>
      <c r="E35" s="31"/>
      <c r="F35" s="31"/>
      <c r="G35" s="31"/>
      <c r="H35" s="31"/>
      <c r="L35" s="36"/>
      <c r="M35" s="36"/>
      <c r="W35" s="6"/>
    </row>
    <row r="36" spans="1:25" ht="13.5">
      <c r="A36" s="30" t="s">
        <v>31</v>
      </c>
      <c r="B36" s="31"/>
      <c r="C36" s="31"/>
      <c r="D36" s="31"/>
      <c r="E36" s="31"/>
      <c r="F36" s="31"/>
      <c r="G36" s="31"/>
      <c r="H36" s="31"/>
      <c r="W36" s="6"/>
      <c r="Y36" s="7"/>
    </row>
    <row r="37" spans="1:25" ht="13.5">
      <c r="A37" s="30" t="s">
        <v>32</v>
      </c>
      <c r="B37" s="31"/>
      <c r="C37" s="31"/>
      <c r="D37" s="31"/>
      <c r="E37" s="31"/>
      <c r="F37" s="31"/>
      <c r="G37" s="31"/>
      <c r="H37" s="31"/>
      <c r="L37" s="8"/>
      <c r="M37" s="9"/>
      <c r="Y37" s="9"/>
    </row>
    <row r="38" spans="1:25" ht="13.5">
      <c r="A38" s="30" t="s">
        <v>33</v>
      </c>
      <c r="B38" s="31"/>
      <c r="C38" s="31"/>
      <c r="D38" s="31"/>
      <c r="E38" s="31"/>
      <c r="F38" s="31"/>
      <c r="G38" s="31"/>
      <c r="H38" s="31"/>
      <c r="L38" s="10"/>
      <c r="M38" s="11"/>
      <c r="N38" s="11"/>
      <c r="O38" s="11"/>
      <c r="P38" s="11"/>
      <c r="Q38" s="11"/>
    </row>
    <row r="39" spans="1:25" ht="13.5">
      <c r="A39" s="30" t="s">
        <v>34</v>
      </c>
      <c r="B39" s="31"/>
      <c r="C39" s="31"/>
      <c r="D39" s="31"/>
      <c r="E39" s="31"/>
      <c r="F39" s="31"/>
      <c r="G39" s="31"/>
      <c r="H39" s="31"/>
      <c r="L39" s="11"/>
      <c r="M39" s="11"/>
      <c r="N39" s="11"/>
      <c r="O39" s="11"/>
      <c r="P39" s="11"/>
      <c r="Q39" s="11"/>
      <c r="Y39" s="12"/>
    </row>
    <row r="40" spans="1:25" ht="13.5">
      <c r="A40" s="32" t="s">
        <v>28</v>
      </c>
      <c r="B40" s="31"/>
      <c r="C40" s="31"/>
      <c r="D40" s="31"/>
      <c r="E40" s="31"/>
      <c r="F40" s="31"/>
      <c r="G40" s="31"/>
      <c r="H40" s="31"/>
    </row>
    <row r="41" spans="1:25" ht="13.5">
      <c r="A41" s="38" t="s">
        <v>45</v>
      </c>
    </row>
    <row r="42" spans="1:25">
      <c r="A42" s="38" t="s">
        <v>46</v>
      </c>
    </row>
  </sheetData>
  <mergeCells count="16">
    <mergeCell ref="F3:F4"/>
    <mergeCell ref="B3:B4"/>
    <mergeCell ref="A3:A4"/>
    <mergeCell ref="C3:C4"/>
    <mergeCell ref="D3:D4"/>
    <mergeCell ref="E3:E4"/>
    <mergeCell ref="M3:V3"/>
    <mergeCell ref="W3:W4"/>
    <mergeCell ref="Y3:Y4"/>
    <mergeCell ref="X3:X4"/>
    <mergeCell ref="G3:G4"/>
    <mergeCell ref="H3:H4"/>
    <mergeCell ref="I3:I4"/>
    <mergeCell ref="J3:J4"/>
    <mergeCell ref="K3:K4"/>
    <mergeCell ref="L3:L4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6" orientation="landscape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6.1.</vt:lpstr>
    </vt:vector>
  </TitlesOfParts>
  <Company>Packard Bell NEC,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 Bell NEC, Inc.</dc:creator>
  <cp:lastModifiedBy>Tajti Zoltán</cp:lastModifiedBy>
  <cp:lastPrinted>2016-08-16T11:09:15Z</cp:lastPrinted>
  <dcterms:created xsi:type="dcterms:W3CDTF">2002-01-04T11:58:19Z</dcterms:created>
  <dcterms:modified xsi:type="dcterms:W3CDTF">2022-04-10T16:52:05Z</dcterms:modified>
</cp:coreProperties>
</file>